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I DA ESAMINARE\adempimenti Bim al 31 genn 2024\"/>
    </mc:Choice>
  </mc:AlternateContent>
  <xr:revisionPtr revIDLastSave="0" documentId="13_ncr:1_{CB72921E-B5FE-4303-9EA7-7BE2553DC3F8}" xr6:coauthVersionLast="47" xr6:coauthVersionMax="47" xr10:uidLastSave="{00000000-0000-0000-0000-000000000000}"/>
  <bookViews>
    <workbookView xWindow="-120" yWindow="-120" windowWidth="29040" windowHeight="15840" xr2:uid="{67650DBD-8F32-49BE-AC5A-745AC12BB0DB}"/>
  </bookViews>
  <sheets>
    <sheet name="IMPEGNI DEFINITIVI 2023 e prec" sheetId="1" r:id="rId1"/>
  </sheets>
  <definedNames>
    <definedName name="_xlnm.Print_Area" localSheetId="0">'IMPEGNI DEFINITIVI 2023 e prec'!$A$1:$L$418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1" i="1"/>
  <c r="E19" i="1"/>
  <c r="E23" i="1"/>
  <c r="D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Personal</author>
    <author>Enrico</author>
  </authors>
  <commentList>
    <comment ref="D7" authorId="0" shapeId="0" xr:uid="{C29EE0C9-55BE-420A-9B36-9B1BCCE01F68}">
      <text>
        <r>
          <rPr>
            <b/>
            <sz val="9"/>
            <color indexed="81"/>
            <rFont val="Tahoma"/>
            <family val="2"/>
          </rPr>
          <t>al netto di IVA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4" authorId="1" shapeId="0" xr:uid="{8F5922F3-F516-448C-A146-48C46BBB628E}">
      <text>
        <r>
          <rPr>
            <b/>
            <sz val="9"/>
            <color indexed="81"/>
            <rFont val="Tahoma"/>
            <family val="2"/>
          </rPr>
          <t>al netto IVA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5" authorId="1" shapeId="0" xr:uid="{11E819F2-23EA-4776-8843-66C028F4F9E3}">
      <text>
        <r>
          <rPr>
            <b/>
            <sz val="9"/>
            <color indexed="81"/>
            <rFont val="Tahoma"/>
            <family val="2"/>
          </rPr>
          <t>al netto Iva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6" authorId="1" shapeId="0" xr:uid="{6B12DDD8-677A-4387-A9B8-DE1B554C6533}">
      <text>
        <r>
          <rPr>
            <b/>
            <sz val="9"/>
            <color indexed="81"/>
            <rFont val="Tahoma"/>
            <family val="2"/>
          </rPr>
          <t>al netto Iva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<sst xmlns="http://schemas.openxmlformats.org/spreadsheetml/2006/main" count="486" uniqueCount="263">
  <si>
    <t>anno</t>
  </si>
  <si>
    <t>CIG</t>
  </si>
  <si>
    <t>TELECOM ITALIA S.P.A.</t>
  </si>
  <si>
    <t>00488410010</t>
  </si>
  <si>
    <t>canoni, utenza internet e conversazioni telefoniche e fax apparecchio n. 073643804 anno 2015</t>
  </si>
  <si>
    <t>Z81350459D</t>
  </si>
  <si>
    <t>Z9C3A09A61</t>
  </si>
  <si>
    <t>Aruba S.p.A.</t>
  </si>
  <si>
    <t>04552920482</t>
  </si>
  <si>
    <t>C.S.A. CENTRO STUDI ALPHA SRL</t>
  </si>
  <si>
    <t>02005500679</t>
  </si>
  <si>
    <t>ATF SRL</t>
  </si>
  <si>
    <t>01212230443</t>
  </si>
  <si>
    <t>Z50328A82A</t>
  </si>
  <si>
    <t>GIUSTOZZI SERVICE S.R.L.</t>
  </si>
  <si>
    <t>01825590449</t>
  </si>
  <si>
    <t>RIQUALIFICAZIONE AREE ESTERNE ED ARREDI URBANI</t>
  </si>
  <si>
    <t>Z4238390B8</t>
  </si>
  <si>
    <t>Ciodue Italia S.p.A.</t>
  </si>
  <si>
    <t>12647740153</t>
  </si>
  <si>
    <t>ZDF39FB461</t>
  </si>
  <si>
    <t>IN CASA SRLS</t>
  </si>
  <si>
    <t>02285830440</t>
  </si>
  <si>
    <t>Acquisto poltrona per ufficio segreteria: n. 1 poltrona direzionale mod. ORIGAMI RX</t>
  </si>
  <si>
    <t>Z6C3839141</t>
  </si>
  <si>
    <t>HEALTH TELEMATIC NETWORK SRL</t>
  </si>
  <si>
    <t>02028710982</t>
  </si>
  <si>
    <t>Z163961531</t>
  </si>
  <si>
    <t>RAFFAELLO LIBRI S.P.A.</t>
  </si>
  <si>
    <t>01479570424</t>
  </si>
  <si>
    <t>Stampa 1500 copie libro Cento cose da sapere e da fare ad Ascoli e nel Piceno</t>
  </si>
  <si>
    <t>Z30392B395</t>
  </si>
  <si>
    <t>00884060526</t>
  </si>
  <si>
    <t>Progetto Olimpiadi dell’Inglese a.s. 2022/2023 (10^ edizione).</t>
  </si>
  <si>
    <t>Z9D3C5B669</t>
  </si>
  <si>
    <t>TVP ITALY S.R.L.</t>
  </si>
  <si>
    <t>02078550445</t>
  </si>
  <si>
    <t>Progetto BIM BUM BAM Tg dei ragazzi  Scuola Media</t>
  </si>
  <si>
    <t>Z323BC20DF</t>
  </si>
  <si>
    <t xml:space="preserve">Progetto "S.P.E.E.D. - dislessia in età evolutiva a.s.   2022-2023 Scuola Infanzia e Primaria_x000D_
Approvazione bando _x000D_
</t>
  </si>
  <si>
    <t>Z2538FB8C1</t>
  </si>
  <si>
    <t>SERVIZIO ELETTRICO NAZIONALE - SERVIZIO DI MAGGIOR TUTELA</t>
  </si>
  <si>
    <t>09633951000</t>
  </si>
  <si>
    <t>ZF7396150C</t>
  </si>
  <si>
    <t>BNP PARIBAS LEASE GROUP SA</t>
  </si>
  <si>
    <t>97081660157</t>
  </si>
  <si>
    <t>MyCicero S.r.l.</t>
  </si>
  <si>
    <t>02770200422</t>
  </si>
  <si>
    <t>Manutenzione APP e sito w.e.b. SISTEMA MUSEALE PICENO –    Affidamento a MY Cicero srl di Senigallia fino al 30/6/2023</t>
  </si>
  <si>
    <t>Z4B39B192F</t>
  </si>
  <si>
    <t>CONFARTIGIANATO IMPRESE ASCOLI PICENO E FERMO</t>
  </si>
  <si>
    <t>92037660443</t>
  </si>
  <si>
    <t>Z6639A1F94</t>
  </si>
  <si>
    <t>WOLTERS KLUWER ITALIA S.R.L.</t>
  </si>
  <si>
    <t>10209790152</t>
  </si>
  <si>
    <t>abbonamento quinquennale 2021/22025 alla piattaforma on line LEGGI D’ITALIA | PA</t>
  </si>
  <si>
    <t>ZC0300052F</t>
  </si>
  <si>
    <t>Rinnovo annuale domini sito w.e.b. del Consorzio  e servizi indirizzi e – mail.</t>
  </si>
  <si>
    <t>Z6039CFF46</t>
  </si>
  <si>
    <t>SOCIETA' PUBBLICITA' EDITORIALE E DIGITALE S.P.A.</t>
  </si>
  <si>
    <t>00326930377</t>
  </si>
  <si>
    <t>CAMPIONATI DI GIORNALISMO 2023</t>
  </si>
  <si>
    <t>ZEB39EC475</t>
  </si>
  <si>
    <t>OPI FIRESAFE SRL</t>
  </si>
  <si>
    <t>02357730304</t>
  </si>
  <si>
    <t>Z732D75776</t>
  </si>
  <si>
    <t>TINN S.R.L.</t>
  </si>
  <si>
    <t>00984390674</t>
  </si>
  <si>
    <t>Z6D3AA4C06</t>
  </si>
  <si>
    <t>PROCED S.R.L.</t>
  </si>
  <si>
    <t>Z263A1514C</t>
  </si>
  <si>
    <t>Z6E3ACD949</t>
  </si>
  <si>
    <t>C.S. DI GISINTI PAOLO S.r.l.</t>
  </si>
  <si>
    <t>01825790478</t>
  </si>
  <si>
    <t>ZBA3ACDC1F</t>
  </si>
  <si>
    <t>Z9B3B2655E</t>
  </si>
  <si>
    <t>REMOLI LAURA</t>
  </si>
  <si>
    <t>RMLLRA85E50A462Y</t>
  </si>
  <si>
    <t>ZF13B5C0E3</t>
  </si>
  <si>
    <t>GRAFICA SARNANESE  S.N.C. DI PERUGINI PIERPAOLO</t>
  </si>
  <si>
    <t>01208130433</t>
  </si>
  <si>
    <t>Z4B3AFE03A</t>
  </si>
  <si>
    <t>Z603B94FE1</t>
  </si>
  <si>
    <t>Vinoffida Srl Agricola - TERRA ARGILLOSA</t>
  </si>
  <si>
    <t>Z663AE2869</t>
  </si>
  <si>
    <t>TUBER COMMUNICATIONS SOCIETA'COOPERATIVA</t>
  </si>
  <si>
    <t>01853060448</t>
  </si>
  <si>
    <t>ZBD3AE3222</t>
  </si>
  <si>
    <t>GENERALI ITALIA S.P.A - AGENZIA DI ASCOLI PICENO</t>
  </si>
  <si>
    <t>00409920584</t>
  </si>
  <si>
    <t>Liquidazione premi polizze assicurative per incendio immobili, furto attrezzature e mobili anno 2023/2024</t>
  </si>
  <si>
    <t>ZF43BD7084</t>
  </si>
  <si>
    <t xml:space="preserve">Liquidazione premi polizze assicurative per  rischio amministratori anno 2023/2024._x000D_
_x000D_
</t>
  </si>
  <si>
    <t>ZE63BD70AA</t>
  </si>
  <si>
    <t>CAOS di Carboni Andrea</t>
  </si>
  <si>
    <t>CRBNDR78H12H769C</t>
  </si>
  <si>
    <t>Z443BB462D</t>
  </si>
  <si>
    <t>MDM INFORMATICA S.R.L.</t>
  </si>
  <si>
    <t>01368680441</t>
  </si>
  <si>
    <t>Z413BC57E6</t>
  </si>
  <si>
    <t>A2A Energia SpA</t>
  </si>
  <si>
    <t>12883420155</t>
  </si>
  <si>
    <t>SANTINI CARLO</t>
  </si>
  <si>
    <t>SNTCRL66C17A271M</t>
  </si>
  <si>
    <t>CONTRATTO ISTITUZIONALE DI SVILUPPO (C.I.S) AREA SISMA 2016. FONDO_x000D_
SVILUPPO E COESIONE 2021 - 2027. TRATTATIVA DIRETTA PER REALIZZAZIONE DI VIRTUAL TOUR</t>
  </si>
  <si>
    <t>ZCE3C0E476</t>
  </si>
  <si>
    <t>SOCIETA' HABILIS LAVORO COOP SOC</t>
  </si>
  <si>
    <t>02401170440</t>
  </si>
  <si>
    <t>RALIZZAZIONE DI AUDIOGUIDE E REPORT ACCESSIBILITA' SITO SISTEMA MUSEALE PICENO E METE PICENE</t>
  </si>
  <si>
    <t>ZD03C0E5FB</t>
  </si>
  <si>
    <t>TU.RIS.MARCHE SOC. COOPERATIVA</t>
  </si>
  <si>
    <t>02218900443</t>
  </si>
  <si>
    <t>ZF23BD4EA4</t>
  </si>
  <si>
    <t>Croce Rossa Italiana - Comitato Locale dei Sibillini A.P.S.</t>
  </si>
  <si>
    <t>02187900440</t>
  </si>
  <si>
    <t>Assistenza Sanitaria evento Festival dell'Appennino 2023</t>
  </si>
  <si>
    <t>ZA83BFAB41</t>
  </si>
  <si>
    <t>CAUCCI SERAFINO</t>
  </si>
  <si>
    <t>CCCSFN80S25A462S</t>
  </si>
  <si>
    <t>Servizio di bus navetta Festival dell'Appennino 2023</t>
  </si>
  <si>
    <t>Z933BFAC75</t>
  </si>
  <si>
    <t>A. MANZONI &amp; C.S.P.A.</t>
  </si>
  <si>
    <t>04705810150</t>
  </si>
  <si>
    <t>Promozione eventi Bim Tronto su quotidiano nazionale La Repubblica</t>
  </si>
  <si>
    <t>Z9E3BC6438</t>
  </si>
  <si>
    <t>Z6B3C1D37C</t>
  </si>
  <si>
    <t>Aggiornamento planimetrie sede consorziale per evacuazione. Legge 81/2008 e D.M. 2/9/2021. Affidamento.</t>
  </si>
  <si>
    <t>Z423C72EE5</t>
  </si>
  <si>
    <t>235° BATTAGLIONE PICENO: GIURAMENTO SOLENNE PIAZZA DEL POPOLO di ASCOLI PICENO  PARTECIPAZIONE NELLE SPESE.</t>
  </si>
  <si>
    <t>Z583BDA1A7</t>
  </si>
  <si>
    <t>FABIANI VITTORIO</t>
  </si>
  <si>
    <t>FBNVTR69B19A462W</t>
  </si>
  <si>
    <t>OPERA - ONLUS SOC.COOP.P.A.</t>
  </si>
  <si>
    <t>02036180426</t>
  </si>
  <si>
    <t>SERVIZIO DI PULIZIA STRAORDINARIA UFFICI DI VIA ALESSANDRIA N.12 DI ASCOLI PICENO</t>
  </si>
  <si>
    <t>Z103C85644</t>
  </si>
  <si>
    <t>ZE63C90B7C</t>
  </si>
  <si>
    <t>Acquisto domini internet su Aruba di VISIT PICENO. EU e VISIT-PICENO.IT.</t>
  </si>
  <si>
    <t>Z393D1A31C</t>
  </si>
  <si>
    <t>Z533CC2B25</t>
  </si>
  <si>
    <t>Z573C850E4</t>
  </si>
  <si>
    <t>GRAFICHE TACCONI S.R.L.</t>
  </si>
  <si>
    <t>01746580446</t>
  </si>
  <si>
    <t>Z4C3C851D9</t>
  </si>
  <si>
    <t>TANUCCI BARBARA</t>
  </si>
  <si>
    <t>TNCBBR72L63H769H</t>
  </si>
  <si>
    <t>REALIZZAZIONE DI SERVIZIO FOTOGRAFICO PER MAPPA TURISTICA METE PICENE</t>
  </si>
  <si>
    <t>ZCE3C85583</t>
  </si>
  <si>
    <t>KEPOS - LIBRO BIANCO DEL VERDE A.P.S</t>
  </si>
  <si>
    <t>05051160587</t>
  </si>
  <si>
    <t>Z033C9B1C5</t>
  </si>
  <si>
    <t>A.L. - AL LAVORO S.R.L</t>
  </si>
  <si>
    <t>06393220964</t>
  </si>
  <si>
    <t>P.N.R.R.:PROGETTO PROSSIMO -AFFIDAMENTO DIRETTO SERVIZIO DI SUPPORTO ALLA SOCIAL INNOVATION</t>
  </si>
  <si>
    <t>9903698621</t>
  </si>
  <si>
    <t>ASSOCIAZIONE LA CASA DI ASTERIONE</t>
  </si>
  <si>
    <t>92057280445</t>
  </si>
  <si>
    <t>P.N.R.R..PROGETTO PROSSIMO:AFFIDAMENTO DIRETTO SERVIZIO GESTIONE ATTIVITA’ DI WELFARE_x000D_
CULTURALE</t>
  </si>
  <si>
    <t>9903453BF1</t>
  </si>
  <si>
    <t>C.I.S.- Affidamento diretto del servizio Sviluppo Rete integrata strutture museali SMPMete Picene</t>
  </si>
  <si>
    <t>9877458034</t>
  </si>
  <si>
    <t>Banca MPS S.p.A.</t>
  </si>
  <si>
    <t>COMPENSO SERVIZIO TESORERIA ANNO 2023</t>
  </si>
  <si>
    <t>Stampa e fornitura di n. 300 manifesti per borse di studio a.s. 2022/2023 e n. 300 manifesti per tesi di laurea 2023. Affidamento diretto</t>
  </si>
  <si>
    <t>Z0A3CC39C9</t>
  </si>
  <si>
    <t>AGGIUDICATARI</t>
  </si>
  <si>
    <t>PARTECIPANTI</t>
  </si>
  <si>
    <t>DENOMINAZIONE</t>
  </si>
  <si>
    <t>cod. Fiscale/P.Iva</t>
  </si>
  <si>
    <t>oggetto</t>
  </si>
  <si>
    <t>data inizio</t>
  </si>
  <si>
    <t>data ultimazione</t>
  </si>
  <si>
    <t>SERVIZI SPECIALISTICI TELEMEDICINA: TELEREFERTAZIONI E TELECONSULTI CARDIOGRAFICI 2023</t>
  </si>
  <si>
    <t>Evento “Ascoli e Cinema” , Teatro Ventidio Basso, Ascoli Piceno – 25.03.2023.</t>
  </si>
  <si>
    <t xml:space="preserve">Gestione di una piattaforma digitale marketplace denominata www.MADEINPICENO.IT  </t>
  </si>
  <si>
    <t>FORNITURA CARTA FOTOCOPIATRICE</t>
  </si>
  <si>
    <t>AGGIORNARMENTO E MANUTENZIONE SOFTWARE APPLICATIVO SERVIZI RAGIONERIA, PERSONALE,AFFARI GENERALI, SISTEMA DI CONSERVAZIONE A NORMA. PAGAMENTI ELETTRONICI, COMUNICAZIONE, TELE ASSISTENZA ANNO 2023</t>
  </si>
  <si>
    <t>gestione servizio tesoreria consorziale per anni cinque rinnovabili per altri 5 anni</t>
  </si>
  <si>
    <t>Z473ACBF16</t>
  </si>
  <si>
    <t xml:space="preserve">SERVIZI SPECIALISTICI TELEMEDICINA: TELEREFERTAZIONI E TELECONSULTI CARDIOGRAFICI 2023 </t>
  </si>
  <si>
    <t>ACQUISTO ELETTRODI E BATTERIE PER DEFIBRILLATORI</t>
  </si>
  <si>
    <t>Partecipazione Bim Tronto a eventi "Fritto Misto" e "Vinoforum"</t>
  </si>
  <si>
    <t>Conferimento incarico legale per rappresentanza e difesa ragioni del Consorzio Bim Tronto di Ascoli Piceno.Ricorso al T.A.R. LAZIO.</t>
  </si>
  <si>
    <t>Gesue' Rizzi Ulmo Tullio</t>
  </si>
  <si>
    <t>GSRTLL73B27F839G</t>
  </si>
  <si>
    <t>ZBA3AE83AF</t>
  </si>
  <si>
    <t>STAMPA N. 183 ATTESTATI SU PERGAMENA PER BORSE DI STUDIO</t>
  </si>
  <si>
    <t>Incarico per digitalizzazione musei territorio e realizzazione catalogo online</t>
  </si>
  <si>
    <t>FANINI ALESSANDRA</t>
  </si>
  <si>
    <t>ALBOINI ANNALISA</t>
  </si>
  <si>
    <t>COMPENSO REVISORE 2023-2024-2025</t>
  </si>
  <si>
    <t>SPESE VIAGGIO PREMIO IN INGHILTERRA A STUDENTI- LUGLIO/AGOSTO 2023</t>
  </si>
  <si>
    <t>MANUTENZIONE E FORNITURA FILTRO PER SANIFICATORE AMBIENTE</t>
  </si>
  <si>
    <t>Z7B3BC56DD</t>
  </si>
  <si>
    <t>MANUTENZIONE SITO W.E.B. DEL CONSORZIO</t>
  </si>
  <si>
    <t>Evento “MATRIMONI… DEL GUSTO</t>
  </si>
  <si>
    <t>CORSI DI AGGIORMANENTO E SERVIZI FORMATIVI LEGGE 81/2008 - ANNO 2013</t>
  </si>
  <si>
    <t>PROMOZIONE MADE IN PICENO SU RIVISTE</t>
  </si>
  <si>
    <t>TRADUZIONI IN LINGUA INGLESE MAPPA TURISTICA</t>
  </si>
  <si>
    <t>STAMPA 60000 COPIE MAPPA TURISTICA</t>
  </si>
  <si>
    <t>Organizzazione convegno Investire nel verde: la salute e il benessere della collettività</t>
  </si>
  <si>
    <t>LAVORI DI SISTEMAZIONE IDRAULICA SEDE CONSORZIALE</t>
  </si>
  <si>
    <t>Z603D6BDCD</t>
  </si>
  <si>
    <t>Trasmissioni televisive PROGETTO "BIM BUM BAM news - Tg dei Ragazzi" A. S. 2023-2024</t>
  </si>
  <si>
    <t>ZF43DED72F</t>
  </si>
  <si>
    <t>37^ EDIZIONE RASSEGNA MODA SOTTO LE STELLE</t>
  </si>
  <si>
    <t>Ass. Culturale Percorso DiVino</t>
  </si>
  <si>
    <t>concessione contributo evento percorso Di Vino 2023.</t>
  </si>
  <si>
    <t>ZED396154B</t>
  </si>
  <si>
    <t>Z1339636B3</t>
  </si>
  <si>
    <t>FORNITURA N. 2 TESTINE AMPLIFICATORI 4 CANALI PER ELTROMIOGRAFO KEYPOINT</t>
  </si>
  <si>
    <t>SYNOPO SRL</t>
  </si>
  <si>
    <t>11360920968</t>
  </si>
  <si>
    <t>02387870443</t>
  </si>
  <si>
    <t>NONNIS ANTONELLA</t>
  </si>
  <si>
    <t>INCARICO PROGETTO SISTEMA MUSEALE PICENO "Musei e Paesaggi culturali"</t>
  </si>
  <si>
    <t>NNNNNL64B56B281U</t>
  </si>
  <si>
    <t>ZCE3973BE7</t>
  </si>
  <si>
    <t>ZE13C856B6</t>
  </si>
  <si>
    <t>LAVORI IDRAULICA SEDE CONSORZIALE</t>
  </si>
  <si>
    <t>AD FOOD SRL</t>
  </si>
  <si>
    <t>02193710445</t>
  </si>
  <si>
    <t>PHONE PROGETTI S.R.L.</t>
  </si>
  <si>
    <t>FNNLSN82L47A462S</t>
  </si>
  <si>
    <t>LBNNLS95E44A462Y</t>
  </si>
  <si>
    <t>LA RINASCITA SRL</t>
  </si>
  <si>
    <t>VELENOSI SRL</t>
  </si>
  <si>
    <t>TYCHE SERVIZI S.R.L.</t>
  </si>
  <si>
    <t>S.G. SILVER GOLD ART SNC</t>
  </si>
  <si>
    <t>AMICI FERRUZZI EMILIO</t>
  </si>
  <si>
    <t>01602350447</t>
  </si>
  <si>
    <t>01839990445</t>
  </si>
  <si>
    <t>09457581214</t>
  </si>
  <si>
    <t>00364630442</t>
  </si>
  <si>
    <t>MCFMLE58R14G702Q</t>
  </si>
  <si>
    <t>OSTERIA OPHYS DI CITERONI MAURIZI DANIELE</t>
  </si>
  <si>
    <t>LA CASA DELLE API DI DANGELO VERONICA</t>
  </si>
  <si>
    <t>CTRDNL78L15H769E</t>
  </si>
  <si>
    <t>02272390440</t>
  </si>
  <si>
    <t xml:space="preserve"> convegno L’organizzazione in rete del patrimonio museale locale: sfide e opportunità. L’esperienza del Sistema Museale Piceno. Provvedimenti</t>
  </si>
  <si>
    <t>Z10228F19B</t>
  </si>
  <si>
    <t>SERVIZI TELEFONICI TRAFFICO DATI ANNI 5 DAL 1.12.2022 AL 30.11.2027</t>
  </si>
  <si>
    <t xml:space="preserve">locazione fotocopiatrice  e riproduzione  fotocopie dall'1/8/2021 al 31/7/2026 </t>
  </si>
  <si>
    <t>PROCEDURA DI SCELTA</t>
  </si>
  <si>
    <t>AFFIDAMENTO DIRETTO</t>
  </si>
  <si>
    <t>PROCEDURA NEGOZIATA</t>
  </si>
  <si>
    <t>fornitura energia elettrica sede e uffici consorziali ANNO 2023</t>
  </si>
  <si>
    <t>FEDERAZIONE ITALIANA VIGNAIOLI INDIPENDENTI DELEGAZIONE MARCHE: CONCESSIONE CONTRIBUTO PER SPONSORIZZAZIONE EVENTO Sabato Del Vignaiolo</t>
  </si>
  <si>
    <t>FRANCESCHI STEFANO</t>
  </si>
  <si>
    <t>FRNSFN78H20H769I</t>
  </si>
  <si>
    <t>00492250444</t>
  </si>
  <si>
    <t xml:space="preserve">Revisione, manutenzione e controllo  n. 3 estintori sede ed uffici consorziali.  </t>
  </si>
  <si>
    <t>01952150264</t>
  </si>
  <si>
    <t>01733560443</t>
  </si>
  <si>
    <t>Importi liquidati anno 2023</t>
  </si>
  <si>
    <t>Aggiudicazione</t>
  </si>
  <si>
    <t xml:space="preserve">LEGGE 190/2012 - ANNO DI RIFERIMENTO 2023- AFFIDAMENTI 2023   </t>
  </si>
  <si>
    <t>ENTE PROPONONENTE CONSORZIO BACINO IMBRIFERO FIUME DEL TRONTO</t>
  </si>
  <si>
    <t>ELENCO LOTTI</t>
  </si>
  <si>
    <t>Banca MPS S.p.A.     Banca del Piceno S.r.l.</t>
  </si>
  <si>
    <t>00884060526                                   0143690444</t>
  </si>
  <si>
    <t xml:space="preserve">Banca MPS S.p.A.                                      </t>
  </si>
  <si>
    <t xml:space="preserve">00884060526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</si>
</sst>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0000"/>
      <name val="Titillium Web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Titillium Web"/>
    </font>
    <font>
      <sz val="10"/>
      <color theme="1"/>
      <name val="Titillium Web"/>
    </font>
    <font>
      <sz val="10"/>
      <name val="Titillium Web"/>
    </font>
    <font>
      <b/>
      <sz val="16"/>
      <color theme="1"/>
      <name val="Titillium Web"/>
    </font>
    <font>
      <b/>
      <sz val="12"/>
      <color theme="1"/>
      <name val="Titillium Web"/>
    </font>
    <font>
      <b/>
      <sz val="18"/>
      <color theme="1"/>
      <name val="Titillium Web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43" fontId="3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right" vertical="center" wrapText="1"/>
    </xf>
    <xf numFmtId="0" fontId="9" fillId="0" borderId="1" xfId="0" quotePrefix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right" vertical="center"/>
    </xf>
    <xf numFmtId="0" fontId="10" fillId="0" borderId="1" xfId="0" quotePrefix="1" applyFont="1" applyBorder="1" applyAlignment="1">
      <alignment horizontal="right" vertical="center"/>
    </xf>
    <xf numFmtId="43" fontId="9" fillId="0" borderId="1" xfId="2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3" fontId="0" fillId="0" borderId="0" xfId="2" applyFont="1" applyAlignment="1">
      <alignment vertical="center"/>
    </xf>
    <xf numFmtId="0" fontId="9" fillId="0" borderId="1" xfId="0" quotePrefix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quotePrefix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3" fontId="9" fillId="0" borderId="1" xfId="2" applyFont="1" applyFill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9" fillId="0" borderId="0" xfId="2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quotePrefix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right" vertical="center"/>
    </xf>
    <xf numFmtId="0" fontId="9" fillId="0" borderId="1" xfId="0" quotePrefix="1" applyFont="1" applyBorder="1" applyAlignment="1">
      <alignment horizontal="right" vertical="center" wrapText="1"/>
    </xf>
    <xf numFmtId="0" fontId="9" fillId="0" borderId="1" xfId="0" quotePrefix="1" applyFont="1" applyBorder="1" applyAlignment="1">
      <alignment vertical="center" wrapText="1"/>
    </xf>
    <xf numFmtId="0" fontId="9" fillId="0" borderId="0" xfId="0" quotePrefix="1" applyFont="1" applyAlignment="1">
      <alignment vertical="center"/>
    </xf>
    <xf numFmtId="0" fontId="9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0" fontId="10" fillId="0" borderId="1" xfId="3" quotePrefix="1" applyFont="1" applyFill="1" applyBorder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right" vertical="center"/>
    </xf>
    <xf numFmtId="0" fontId="1" fillId="3" borderId="3" xfId="1" applyFont="1" applyFill="1" applyBorder="1" applyAlignment="1">
      <alignment horizontal="right" vertical="center" wrapText="1"/>
    </xf>
    <xf numFmtId="43" fontId="1" fillId="3" borderId="3" xfId="1" applyNumberFormat="1" applyFont="1" applyFill="1" applyBorder="1" applyAlignment="1">
      <alignment vertical="center" wrapText="1"/>
    </xf>
    <xf numFmtId="43" fontId="1" fillId="3" borderId="3" xfId="1" applyNumberFormat="1" applyFont="1" applyFill="1" applyBorder="1" applyAlignment="1">
      <alignment horizontal="right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right" vertical="center"/>
    </xf>
    <xf numFmtId="0" fontId="1" fillId="3" borderId="2" xfId="1" applyFont="1" applyFill="1" applyBorder="1" applyAlignment="1">
      <alignment horizontal="right"/>
    </xf>
    <xf numFmtId="43" fontId="1" fillId="3" borderId="2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horizontal="right" vertical="center" wrapText="1"/>
    </xf>
    <xf numFmtId="0" fontId="1" fillId="3" borderId="1" xfId="1" applyFont="1" applyFill="1" applyBorder="1" applyAlignment="1">
      <alignment horizontal="right" vertical="center"/>
    </xf>
    <xf numFmtId="0" fontId="1" fillId="3" borderId="2" xfId="1" applyFont="1" applyFill="1" applyBorder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right" vertical="center"/>
    </xf>
    <xf numFmtId="0" fontId="10" fillId="0" borderId="1" xfId="0" quotePrefix="1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quotePrefix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3" fontId="9" fillId="0" borderId="1" xfId="2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43" fontId="9" fillId="0" borderId="1" xfId="2" applyFont="1" applyBorder="1" applyAlignment="1">
      <alignment horizontal="right" vertic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43" fontId="14" fillId="0" borderId="1" xfId="2" applyFont="1" applyBorder="1" applyAlignment="1">
      <alignment vertical="center"/>
    </xf>
    <xf numFmtId="43" fontId="14" fillId="0" borderId="1" xfId="2" applyFont="1" applyBorder="1" applyAlignment="1">
      <alignment vertical="center"/>
    </xf>
    <xf numFmtId="43" fontId="14" fillId="0" borderId="1" xfId="2" applyFont="1" applyBorder="1" applyAlignment="1">
      <alignment horizontal="right" vertical="center"/>
    </xf>
    <xf numFmtId="0" fontId="9" fillId="0" borderId="3" xfId="0" applyFont="1" applyBorder="1"/>
    <xf numFmtId="0" fontId="9" fillId="0" borderId="2" xfId="0" applyFont="1" applyBorder="1"/>
    <xf numFmtId="0" fontId="1" fillId="3" borderId="1" xfId="1" applyFont="1" applyFill="1" applyBorder="1" applyAlignment="1">
      <alignment horizontal="right" vertical="center" wrapText="1"/>
    </xf>
  </cellXfs>
  <cellStyles count="4">
    <cellStyle name="Migliaia" xfId="2" builtinId="3"/>
    <cellStyle name="Neutrale" xfId="1" builtinId="28"/>
    <cellStyle name="Normale" xfId="0" builtinId="0"/>
    <cellStyle name="Valore valido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3D8E-4AFE-4E3A-A403-B84D74BA89D1}">
  <dimension ref="A1:M418"/>
  <sheetViews>
    <sheetView tabSelected="1" view="pageBreakPreview" zoomScale="60" zoomScaleNormal="100" workbookViewId="0">
      <pane ySplit="5" topLeftCell="A6" activePane="bottomLeft" state="frozen"/>
      <selection pane="bottomLeft" activeCell="D72" sqref="D72"/>
    </sheetView>
  </sheetViews>
  <sheetFormatPr defaultRowHeight="17.25" x14ac:dyDescent="0.4"/>
  <cols>
    <col min="1" max="1" width="13.85546875" style="1" customWidth="1"/>
    <col min="2" max="2" width="16" style="22" customWidth="1"/>
    <col min="3" max="3" width="19.140625" style="2" customWidth="1"/>
    <col min="4" max="4" width="17.5703125" style="11" customWidth="1"/>
    <col min="5" max="5" width="31.42578125" style="18" customWidth="1"/>
    <col min="6" max="6" width="25.7109375" style="19" customWidth="1"/>
    <col min="7" max="7" width="24.85546875" style="20" customWidth="1"/>
    <col min="8" max="8" width="29.42578125" style="20" customWidth="1"/>
    <col min="9" max="9" width="23.5703125" style="19" customWidth="1"/>
    <col min="10" max="10" width="21.85546875" style="19" customWidth="1"/>
    <col min="11" max="11" width="24.28515625" style="21" customWidth="1"/>
    <col min="12" max="13" width="16.7109375" style="20" customWidth="1"/>
    <col min="14" max="16384" width="9.140625" style="1"/>
  </cols>
  <sheetData>
    <row r="1" spans="1:13" ht="27" x14ac:dyDescent="0.6">
      <c r="A1" s="32" t="s">
        <v>256</v>
      </c>
    </row>
    <row r="2" spans="1:13" ht="20.25" x14ac:dyDescent="0.45">
      <c r="A2" s="33" t="s">
        <v>257</v>
      </c>
    </row>
    <row r="3" spans="1:13" ht="30" x14ac:dyDescent="0.45">
      <c r="A3" s="33"/>
      <c r="G3" s="34" t="s">
        <v>258</v>
      </c>
    </row>
    <row r="4" spans="1:13" ht="30" x14ac:dyDescent="0.4">
      <c r="A4" s="35" t="s">
        <v>0</v>
      </c>
      <c r="B4" s="36" t="s">
        <v>1</v>
      </c>
      <c r="C4" s="37" t="s">
        <v>243</v>
      </c>
      <c r="D4" s="38" t="s">
        <v>255</v>
      </c>
      <c r="E4" s="39" t="s">
        <v>254</v>
      </c>
      <c r="F4" s="61" t="s">
        <v>165</v>
      </c>
      <c r="G4" s="61"/>
      <c r="H4" s="62" t="s">
        <v>166</v>
      </c>
      <c r="I4" s="62"/>
      <c r="J4" s="35" t="s">
        <v>169</v>
      </c>
      <c r="K4" s="36" t="s">
        <v>170</v>
      </c>
      <c r="L4" s="37" t="s">
        <v>171</v>
      </c>
      <c r="M4" s="1"/>
    </row>
    <row r="5" spans="1:13" x14ac:dyDescent="0.4">
      <c r="A5" s="42"/>
      <c r="B5" s="43"/>
      <c r="C5" s="44"/>
      <c r="D5" s="45"/>
      <c r="E5" s="46"/>
      <c r="F5" s="47" t="s">
        <v>167</v>
      </c>
      <c r="G5" s="68" t="s">
        <v>168</v>
      </c>
      <c r="H5" s="40" t="s">
        <v>167</v>
      </c>
      <c r="I5" s="41" t="s">
        <v>168</v>
      </c>
      <c r="J5" s="48"/>
      <c r="K5" s="43"/>
      <c r="L5" s="43"/>
      <c r="M5" s="1"/>
    </row>
    <row r="6" spans="1:13" ht="69" x14ac:dyDescent="0.4">
      <c r="A6" s="4">
        <v>2015</v>
      </c>
      <c r="B6" s="8" t="s">
        <v>5</v>
      </c>
      <c r="C6" s="5" t="s">
        <v>244</v>
      </c>
      <c r="D6" s="63">
        <v>3000</v>
      </c>
      <c r="E6" s="9">
        <v>370.37</v>
      </c>
      <c r="F6" s="12" t="s">
        <v>2</v>
      </c>
      <c r="G6" s="12" t="s">
        <v>3</v>
      </c>
      <c r="H6" s="12" t="s">
        <v>2</v>
      </c>
      <c r="I6" s="12" t="s">
        <v>3</v>
      </c>
      <c r="J6" s="6" t="s">
        <v>4</v>
      </c>
      <c r="K6" s="7">
        <v>44562</v>
      </c>
      <c r="L6" s="7">
        <v>45291</v>
      </c>
      <c r="M6" s="1"/>
    </row>
    <row r="7" spans="1:13" ht="69" x14ac:dyDescent="0.4">
      <c r="A7" s="4">
        <v>2021</v>
      </c>
      <c r="B7" s="8" t="s">
        <v>6</v>
      </c>
      <c r="C7" s="5" t="s">
        <v>244</v>
      </c>
      <c r="D7" s="63">
        <v>36475.410000000003</v>
      </c>
      <c r="E7" s="9">
        <v>44499.5</v>
      </c>
      <c r="F7" s="12" t="s">
        <v>220</v>
      </c>
      <c r="G7" s="12" t="s">
        <v>221</v>
      </c>
      <c r="H7" s="12" t="s">
        <v>220</v>
      </c>
      <c r="I7" s="12" t="s">
        <v>221</v>
      </c>
      <c r="J7" s="6" t="s">
        <v>174</v>
      </c>
      <c r="K7" s="7">
        <v>44977</v>
      </c>
      <c r="L7" s="7">
        <v>45291</v>
      </c>
      <c r="M7" s="1"/>
    </row>
    <row r="8" spans="1:13" ht="34.5" customHeight="1" x14ac:dyDescent="0.4">
      <c r="A8" s="66">
        <v>2022</v>
      </c>
      <c r="B8" s="50" t="s">
        <v>13</v>
      </c>
      <c r="C8" s="53" t="s">
        <v>244</v>
      </c>
      <c r="D8" s="64">
        <v>8000</v>
      </c>
      <c r="E8" s="9">
        <v>584.23</v>
      </c>
      <c r="F8" s="12" t="s">
        <v>11</v>
      </c>
      <c r="G8" s="12" t="s">
        <v>12</v>
      </c>
      <c r="H8" s="12" t="s">
        <v>11</v>
      </c>
      <c r="I8" s="12" t="s">
        <v>12</v>
      </c>
      <c r="J8" s="54" t="s">
        <v>242</v>
      </c>
      <c r="K8" s="52">
        <v>44409</v>
      </c>
      <c r="L8" s="59"/>
      <c r="M8" s="1"/>
    </row>
    <row r="9" spans="1:13" ht="32.25" customHeight="1" x14ac:dyDescent="0.4">
      <c r="A9" s="67"/>
      <c r="B9" s="50"/>
      <c r="C9" s="53"/>
      <c r="D9" s="64"/>
      <c r="E9" s="9">
        <v>803.72</v>
      </c>
      <c r="F9" s="26" t="s">
        <v>44</v>
      </c>
      <c r="G9" s="12" t="s">
        <v>45</v>
      </c>
      <c r="H9" s="26" t="s">
        <v>44</v>
      </c>
      <c r="I9" s="12" t="s">
        <v>45</v>
      </c>
      <c r="J9" s="54"/>
      <c r="K9" s="52"/>
      <c r="L9" s="59"/>
      <c r="M9" s="1"/>
    </row>
    <row r="10" spans="1:13" ht="51.75" x14ac:dyDescent="0.4">
      <c r="A10" s="4">
        <v>2022</v>
      </c>
      <c r="B10" s="8" t="s">
        <v>17</v>
      </c>
      <c r="C10" s="5" t="s">
        <v>244</v>
      </c>
      <c r="D10" s="63">
        <v>24265.8</v>
      </c>
      <c r="E10" s="9">
        <v>20625.939999999999</v>
      </c>
      <c r="F10" s="26" t="s">
        <v>14</v>
      </c>
      <c r="G10" s="12" t="s">
        <v>15</v>
      </c>
      <c r="H10" s="26" t="s">
        <v>14</v>
      </c>
      <c r="I10" s="12" t="s">
        <v>15</v>
      </c>
      <c r="J10" s="6" t="s">
        <v>16</v>
      </c>
      <c r="K10" s="7">
        <v>44853</v>
      </c>
      <c r="L10" s="7">
        <v>45291</v>
      </c>
      <c r="M10" s="1"/>
    </row>
    <row r="11" spans="1:13" ht="86.25" x14ac:dyDescent="0.4">
      <c r="A11" s="4">
        <v>2022</v>
      </c>
      <c r="B11" s="8" t="s">
        <v>20</v>
      </c>
      <c r="C11" s="5" t="s">
        <v>244</v>
      </c>
      <c r="D11" s="63">
        <v>3150</v>
      </c>
      <c r="E11" s="9">
        <v>1872.7</v>
      </c>
      <c r="F11" s="12" t="s">
        <v>18</v>
      </c>
      <c r="G11" s="12" t="s">
        <v>19</v>
      </c>
      <c r="H11" s="12" t="s">
        <v>18</v>
      </c>
      <c r="I11" s="12" t="s">
        <v>19</v>
      </c>
      <c r="J11" s="10" t="s">
        <v>196</v>
      </c>
      <c r="K11" s="7">
        <v>44958</v>
      </c>
      <c r="L11" s="7">
        <v>45046</v>
      </c>
      <c r="M11" s="1"/>
    </row>
    <row r="12" spans="1:13" ht="69" x14ac:dyDescent="0.4">
      <c r="A12" s="4">
        <v>2022</v>
      </c>
      <c r="B12" s="8" t="s">
        <v>24</v>
      </c>
      <c r="C12" s="5" t="s">
        <v>244</v>
      </c>
      <c r="D12" s="63">
        <v>900</v>
      </c>
      <c r="E12" s="9">
        <v>740</v>
      </c>
      <c r="F12" s="12" t="s">
        <v>21</v>
      </c>
      <c r="G12" s="12" t="s">
        <v>22</v>
      </c>
      <c r="H12" s="12" t="s">
        <v>21</v>
      </c>
      <c r="I12" s="12" t="s">
        <v>22</v>
      </c>
      <c r="J12" s="6" t="s">
        <v>23</v>
      </c>
      <c r="K12" s="7">
        <v>44853</v>
      </c>
      <c r="L12" s="7">
        <v>44957</v>
      </c>
      <c r="M12" s="1"/>
    </row>
    <row r="13" spans="1:13" ht="86.25" x14ac:dyDescent="0.4">
      <c r="A13" s="4">
        <v>2022</v>
      </c>
      <c r="B13" s="8" t="s">
        <v>27</v>
      </c>
      <c r="C13" s="5" t="s">
        <v>244</v>
      </c>
      <c r="D13" s="63">
        <v>3902</v>
      </c>
      <c r="E13" s="9">
        <v>3902</v>
      </c>
      <c r="F13" s="26" t="s">
        <v>25</v>
      </c>
      <c r="G13" s="12" t="s">
        <v>26</v>
      </c>
      <c r="H13" s="26" t="s">
        <v>25</v>
      </c>
      <c r="I13" s="12" t="s">
        <v>26</v>
      </c>
      <c r="J13" s="10" t="s">
        <v>172</v>
      </c>
      <c r="K13" s="7">
        <v>44929</v>
      </c>
      <c r="L13" s="7">
        <v>44985</v>
      </c>
      <c r="M13" s="1"/>
    </row>
    <row r="14" spans="1:13" ht="69" x14ac:dyDescent="0.4">
      <c r="A14" s="4">
        <v>2022</v>
      </c>
      <c r="B14" s="8" t="s">
        <v>31</v>
      </c>
      <c r="C14" s="5" t="s">
        <v>244</v>
      </c>
      <c r="D14" s="63">
        <v>4125</v>
      </c>
      <c r="E14" s="9">
        <v>4125</v>
      </c>
      <c r="F14" s="26" t="s">
        <v>28</v>
      </c>
      <c r="G14" s="12" t="s">
        <v>29</v>
      </c>
      <c r="H14" s="26" t="s">
        <v>28</v>
      </c>
      <c r="I14" s="12" t="s">
        <v>29</v>
      </c>
      <c r="J14" s="6" t="s">
        <v>30</v>
      </c>
      <c r="K14" s="7">
        <v>44914</v>
      </c>
      <c r="L14" s="7">
        <v>44957</v>
      </c>
      <c r="M14" s="1"/>
    </row>
    <row r="15" spans="1:13" ht="69" x14ac:dyDescent="0.4">
      <c r="A15" s="4">
        <v>2023</v>
      </c>
      <c r="B15" s="8" t="s">
        <v>34</v>
      </c>
      <c r="C15" s="5" t="s">
        <v>244</v>
      </c>
      <c r="D15" s="63">
        <v>15995</v>
      </c>
      <c r="E15" s="9">
        <v>15995</v>
      </c>
      <c r="F15" s="26" t="s">
        <v>9</v>
      </c>
      <c r="G15" s="12" t="s">
        <v>10</v>
      </c>
      <c r="H15" s="26" t="s">
        <v>9</v>
      </c>
      <c r="I15" s="12" t="s">
        <v>10</v>
      </c>
      <c r="J15" s="6" t="s">
        <v>33</v>
      </c>
      <c r="K15" s="7">
        <v>45170</v>
      </c>
      <c r="L15" s="7">
        <v>45189</v>
      </c>
      <c r="M15" s="1"/>
    </row>
    <row r="16" spans="1:13" ht="51.75" x14ac:dyDescent="0.4">
      <c r="A16" s="4">
        <v>2023</v>
      </c>
      <c r="B16" s="8" t="s">
        <v>38</v>
      </c>
      <c r="C16" s="5" t="s">
        <v>244</v>
      </c>
      <c r="D16" s="63">
        <v>5490</v>
      </c>
      <c r="E16" s="9">
        <v>5490</v>
      </c>
      <c r="F16" s="12" t="s">
        <v>35</v>
      </c>
      <c r="G16" s="12" t="s">
        <v>36</v>
      </c>
      <c r="H16" s="12" t="s">
        <v>35</v>
      </c>
      <c r="I16" s="12" t="s">
        <v>36</v>
      </c>
      <c r="J16" s="6" t="s">
        <v>37</v>
      </c>
      <c r="K16" s="7">
        <v>45017</v>
      </c>
      <c r="L16" s="7">
        <v>45107</v>
      </c>
      <c r="M16" s="1"/>
    </row>
    <row r="17" spans="1:13" ht="103.5" x14ac:dyDescent="0.4">
      <c r="A17" s="4">
        <v>2023</v>
      </c>
      <c r="B17" s="30" t="s">
        <v>193</v>
      </c>
      <c r="C17" s="5" t="s">
        <v>244</v>
      </c>
      <c r="D17" s="63">
        <v>13000</v>
      </c>
      <c r="E17" s="9">
        <v>13000</v>
      </c>
      <c r="F17" s="27" t="s">
        <v>248</v>
      </c>
      <c r="G17" s="28" t="s">
        <v>249</v>
      </c>
      <c r="H17" s="27" t="s">
        <v>248</v>
      </c>
      <c r="I17" s="28" t="s">
        <v>249</v>
      </c>
      <c r="J17" s="6" t="s">
        <v>39</v>
      </c>
      <c r="K17" s="7">
        <v>45017</v>
      </c>
      <c r="L17" s="7">
        <v>45107</v>
      </c>
      <c r="M17" s="1"/>
    </row>
    <row r="18" spans="1:13" ht="69" x14ac:dyDescent="0.4">
      <c r="A18" s="4">
        <v>2023</v>
      </c>
      <c r="B18" s="8" t="s">
        <v>40</v>
      </c>
      <c r="C18" s="5" t="s">
        <v>244</v>
      </c>
      <c r="D18" s="63">
        <v>5575.4</v>
      </c>
      <c r="E18" s="9">
        <v>1450.58</v>
      </c>
      <c r="F18" s="26" t="s">
        <v>222</v>
      </c>
      <c r="G18" s="29" t="s">
        <v>250</v>
      </c>
      <c r="H18" s="26" t="s">
        <v>222</v>
      </c>
      <c r="I18" s="29" t="s">
        <v>250</v>
      </c>
      <c r="J18" s="6" t="s">
        <v>241</v>
      </c>
      <c r="K18" s="7">
        <v>44896</v>
      </c>
      <c r="L18" s="13"/>
      <c r="M18" s="1"/>
    </row>
    <row r="19" spans="1:13" ht="34.5" customHeight="1" x14ac:dyDescent="0.4">
      <c r="A19" s="4">
        <v>2023</v>
      </c>
      <c r="B19" s="50" t="s">
        <v>43</v>
      </c>
      <c r="C19" s="53" t="s">
        <v>244</v>
      </c>
      <c r="D19" s="64">
        <v>4000</v>
      </c>
      <c r="E19" s="60">
        <f>2476.56+1197.56</f>
        <v>3674.12</v>
      </c>
      <c r="F19" s="26" t="s">
        <v>41</v>
      </c>
      <c r="G19" s="12" t="s">
        <v>42</v>
      </c>
      <c r="H19" s="26" t="s">
        <v>41</v>
      </c>
      <c r="I19" s="12" t="s">
        <v>42</v>
      </c>
      <c r="J19" s="54" t="s">
        <v>246</v>
      </c>
      <c r="K19" s="7">
        <v>44927</v>
      </c>
      <c r="L19" s="7"/>
      <c r="M19" s="1"/>
    </row>
    <row r="20" spans="1:13" ht="34.5" customHeight="1" x14ac:dyDescent="0.4">
      <c r="A20" s="4"/>
      <c r="B20" s="50"/>
      <c r="C20" s="53"/>
      <c r="D20" s="64"/>
      <c r="E20" s="60"/>
      <c r="F20" s="12" t="s">
        <v>100</v>
      </c>
      <c r="G20" s="12" t="s">
        <v>101</v>
      </c>
      <c r="H20" s="12" t="s">
        <v>100</v>
      </c>
      <c r="I20" s="12" t="s">
        <v>101</v>
      </c>
      <c r="J20" s="54"/>
      <c r="K20" s="7">
        <v>45047</v>
      </c>
      <c r="L20" s="7"/>
      <c r="M20" s="1"/>
    </row>
    <row r="21" spans="1:13" ht="103.5" x14ac:dyDescent="0.4">
      <c r="A21" s="4">
        <v>2023</v>
      </c>
      <c r="B21" s="8" t="s">
        <v>49</v>
      </c>
      <c r="C21" s="5" t="s">
        <v>244</v>
      </c>
      <c r="D21" s="63">
        <v>8540</v>
      </c>
      <c r="E21" s="9">
        <v>8540</v>
      </c>
      <c r="F21" s="12" t="s">
        <v>46</v>
      </c>
      <c r="G21" s="12" t="s">
        <v>47</v>
      </c>
      <c r="H21" s="12" t="s">
        <v>46</v>
      </c>
      <c r="I21" s="12" t="s">
        <v>47</v>
      </c>
      <c r="J21" s="6" t="s">
        <v>48</v>
      </c>
      <c r="K21" s="7">
        <v>44927</v>
      </c>
      <c r="L21" s="7">
        <v>45291</v>
      </c>
      <c r="M21" s="1"/>
    </row>
    <row r="22" spans="1:13" ht="69" x14ac:dyDescent="0.4">
      <c r="A22" s="4">
        <v>2023</v>
      </c>
      <c r="B22" s="8" t="s">
        <v>52</v>
      </c>
      <c r="C22" s="5" t="s">
        <v>244</v>
      </c>
      <c r="D22" s="63">
        <v>5000</v>
      </c>
      <c r="E22" s="9">
        <v>5000</v>
      </c>
      <c r="F22" s="26" t="s">
        <v>50</v>
      </c>
      <c r="G22" s="12" t="s">
        <v>51</v>
      </c>
      <c r="H22" s="26" t="s">
        <v>50</v>
      </c>
      <c r="I22" s="12" t="s">
        <v>51</v>
      </c>
      <c r="J22" s="10" t="s">
        <v>173</v>
      </c>
      <c r="K22" s="7">
        <v>44950</v>
      </c>
      <c r="L22" s="7">
        <v>45107</v>
      </c>
      <c r="M22" s="1"/>
    </row>
    <row r="23" spans="1:13" ht="86.25" x14ac:dyDescent="0.4">
      <c r="A23" s="4">
        <v>2023</v>
      </c>
      <c r="B23" s="8" t="s">
        <v>56</v>
      </c>
      <c r="C23" s="5" t="s">
        <v>244</v>
      </c>
      <c r="D23" s="63">
        <v>8132.8</v>
      </c>
      <c r="E23" s="9">
        <f>1626.56+3253.12</f>
        <v>4879.68</v>
      </c>
      <c r="F23" s="26" t="s">
        <v>53</v>
      </c>
      <c r="G23" s="12" t="s">
        <v>54</v>
      </c>
      <c r="H23" s="26" t="s">
        <v>53</v>
      </c>
      <c r="I23" s="12" t="s">
        <v>54</v>
      </c>
      <c r="J23" s="6" t="s">
        <v>55</v>
      </c>
      <c r="K23" s="7">
        <v>44197</v>
      </c>
      <c r="L23" s="13"/>
      <c r="M23" s="1"/>
    </row>
    <row r="24" spans="1:13" ht="51.75" x14ac:dyDescent="0.4">
      <c r="A24" s="4">
        <v>2023</v>
      </c>
      <c r="B24" s="8" t="s">
        <v>58</v>
      </c>
      <c r="C24" s="5" t="s">
        <v>244</v>
      </c>
      <c r="D24" s="63">
        <v>250</v>
      </c>
      <c r="E24" s="9">
        <v>130.88</v>
      </c>
      <c r="F24" s="12" t="s">
        <v>7</v>
      </c>
      <c r="G24" s="12" t="s">
        <v>8</v>
      </c>
      <c r="H24" s="12" t="s">
        <v>7</v>
      </c>
      <c r="I24" s="12" t="s">
        <v>8</v>
      </c>
      <c r="J24" s="6" t="s">
        <v>57</v>
      </c>
      <c r="K24" s="7">
        <v>44927</v>
      </c>
      <c r="L24" s="7">
        <v>45291</v>
      </c>
      <c r="M24" s="1"/>
    </row>
    <row r="25" spans="1:13" ht="34.5" x14ac:dyDescent="0.4">
      <c r="A25" s="4">
        <v>2023</v>
      </c>
      <c r="B25" s="8" t="s">
        <v>62</v>
      </c>
      <c r="C25" s="5" t="s">
        <v>244</v>
      </c>
      <c r="D25" s="63">
        <v>2448.54</v>
      </c>
      <c r="E25" s="9">
        <v>2440</v>
      </c>
      <c r="F25" s="26" t="s">
        <v>59</v>
      </c>
      <c r="G25" s="12" t="s">
        <v>60</v>
      </c>
      <c r="H25" s="26" t="s">
        <v>59</v>
      </c>
      <c r="I25" s="12" t="s">
        <v>60</v>
      </c>
      <c r="J25" s="6" t="s">
        <v>61</v>
      </c>
      <c r="K25" s="7">
        <v>44970</v>
      </c>
      <c r="L25" s="7">
        <v>45107</v>
      </c>
      <c r="M25" s="1"/>
    </row>
    <row r="26" spans="1:13" ht="51.75" x14ac:dyDescent="0.4">
      <c r="A26" s="4">
        <v>2023</v>
      </c>
      <c r="B26" s="8" t="s">
        <v>65</v>
      </c>
      <c r="C26" s="5" t="s">
        <v>244</v>
      </c>
      <c r="D26" s="63">
        <v>739.32</v>
      </c>
      <c r="E26" s="9">
        <f>494.1+270.84</f>
        <v>764.94</v>
      </c>
      <c r="F26" s="12" t="s">
        <v>63</v>
      </c>
      <c r="G26" s="12" t="s">
        <v>64</v>
      </c>
      <c r="H26" s="12" t="s">
        <v>63</v>
      </c>
      <c r="I26" s="12" t="s">
        <v>64</v>
      </c>
      <c r="J26" s="6" t="s">
        <v>251</v>
      </c>
      <c r="K26" s="7">
        <v>43952</v>
      </c>
      <c r="L26" s="13"/>
      <c r="M26" s="1"/>
    </row>
    <row r="27" spans="1:13" ht="189.75" x14ac:dyDescent="0.4">
      <c r="A27" s="4">
        <v>2023</v>
      </c>
      <c r="B27" s="8" t="s">
        <v>68</v>
      </c>
      <c r="C27" s="5" t="s">
        <v>244</v>
      </c>
      <c r="D27" s="63">
        <v>9223.2000000000007</v>
      </c>
      <c r="E27" s="9">
        <v>9223.2000000000007</v>
      </c>
      <c r="F27" s="12" t="s">
        <v>66</v>
      </c>
      <c r="G27" s="12" t="s">
        <v>67</v>
      </c>
      <c r="H27" s="12" t="s">
        <v>66</v>
      </c>
      <c r="I27" s="12" t="s">
        <v>67</v>
      </c>
      <c r="J27" s="10" t="s">
        <v>176</v>
      </c>
      <c r="K27" s="7">
        <v>44927</v>
      </c>
      <c r="L27" s="7">
        <v>45291</v>
      </c>
      <c r="M27" s="1"/>
    </row>
    <row r="28" spans="1:13" ht="34.5" x14ac:dyDescent="0.4">
      <c r="A28" s="4">
        <v>2023</v>
      </c>
      <c r="B28" s="8" t="s">
        <v>70</v>
      </c>
      <c r="C28" s="5" t="s">
        <v>244</v>
      </c>
      <c r="D28" s="63">
        <v>243.39</v>
      </c>
      <c r="E28" s="9">
        <v>243.39</v>
      </c>
      <c r="F28" s="12" t="s">
        <v>69</v>
      </c>
      <c r="G28" s="3" t="s">
        <v>252</v>
      </c>
      <c r="H28" s="12" t="s">
        <v>69</v>
      </c>
      <c r="I28" s="3" t="s">
        <v>252</v>
      </c>
      <c r="J28" s="15" t="s">
        <v>175</v>
      </c>
      <c r="K28" s="7">
        <v>44980</v>
      </c>
      <c r="L28" s="7">
        <v>45046</v>
      </c>
      <c r="M28" s="1"/>
    </row>
    <row r="29" spans="1:13" ht="34.5" x14ac:dyDescent="0.4">
      <c r="A29" s="4">
        <v>2023</v>
      </c>
      <c r="B29" s="8" t="s">
        <v>71</v>
      </c>
      <c r="C29" s="5" t="s">
        <v>244</v>
      </c>
      <c r="D29" s="63">
        <v>7802</v>
      </c>
      <c r="E29" s="9">
        <v>7802</v>
      </c>
      <c r="F29" s="26" t="s">
        <v>25</v>
      </c>
      <c r="G29" s="12" t="s">
        <v>26</v>
      </c>
      <c r="H29" s="26" t="s">
        <v>25</v>
      </c>
      <c r="I29" s="12" t="s">
        <v>26</v>
      </c>
      <c r="J29" s="15" t="s">
        <v>179</v>
      </c>
      <c r="K29" s="7">
        <v>45030</v>
      </c>
      <c r="L29" s="7">
        <v>45107</v>
      </c>
      <c r="M29" s="1"/>
    </row>
    <row r="30" spans="1:13" ht="34.5" x14ac:dyDescent="0.4">
      <c r="A30" s="4">
        <v>2023</v>
      </c>
      <c r="B30" s="8" t="s">
        <v>74</v>
      </c>
      <c r="C30" s="5" t="s">
        <v>244</v>
      </c>
      <c r="D30" s="63">
        <v>12236.6</v>
      </c>
      <c r="E30" s="9">
        <v>12236.6</v>
      </c>
      <c r="F30" s="26" t="s">
        <v>72</v>
      </c>
      <c r="G30" s="12" t="s">
        <v>73</v>
      </c>
      <c r="H30" s="26" t="s">
        <v>72</v>
      </c>
      <c r="I30" s="12" t="s">
        <v>73</v>
      </c>
      <c r="J30" s="15" t="s">
        <v>180</v>
      </c>
      <c r="K30" s="7">
        <v>45033</v>
      </c>
      <c r="L30" s="7">
        <v>45107</v>
      </c>
      <c r="M30" s="1"/>
    </row>
    <row r="31" spans="1:13" ht="34.5" customHeight="1" x14ac:dyDescent="0.4">
      <c r="A31" s="4">
        <v>2023</v>
      </c>
      <c r="B31" s="50" t="s">
        <v>75</v>
      </c>
      <c r="C31" s="53" t="s">
        <v>244</v>
      </c>
      <c r="D31" s="64">
        <v>26000</v>
      </c>
      <c r="E31" s="58">
        <f>12500*2</f>
        <v>25000</v>
      </c>
      <c r="F31" s="13" t="s">
        <v>188</v>
      </c>
      <c r="G31" s="12" t="s">
        <v>223</v>
      </c>
      <c r="H31" s="13" t="s">
        <v>188</v>
      </c>
      <c r="I31" s="12" t="s">
        <v>223</v>
      </c>
      <c r="J31" s="57" t="s">
        <v>187</v>
      </c>
      <c r="K31" s="52">
        <v>45061</v>
      </c>
      <c r="L31" s="55">
        <v>45291</v>
      </c>
      <c r="M31" s="1"/>
    </row>
    <row r="32" spans="1:13" ht="34.5" customHeight="1" x14ac:dyDescent="0.4">
      <c r="A32" s="4"/>
      <c r="B32" s="50"/>
      <c r="C32" s="53"/>
      <c r="D32" s="64"/>
      <c r="E32" s="58"/>
      <c r="F32" s="13" t="s">
        <v>189</v>
      </c>
      <c r="G32" s="12" t="s">
        <v>224</v>
      </c>
      <c r="H32" s="13" t="s">
        <v>189</v>
      </c>
      <c r="I32" s="12" t="s">
        <v>224</v>
      </c>
      <c r="J32" s="57"/>
      <c r="K32" s="52"/>
      <c r="L32" s="55"/>
      <c r="M32" s="1"/>
    </row>
    <row r="33" spans="1:13" ht="38.25" customHeight="1" x14ac:dyDescent="0.4">
      <c r="A33" s="4">
        <v>2023</v>
      </c>
      <c r="B33" s="8" t="s">
        <v>78</v>
      </c>
      <c r="C33" s="5" t="s">
        <v>244</v>
      </c>
      <c r="D33" s="63">
        <v>5500</v>
      </c>
      <c r="E33" s="9">
        <v>1800</v>
      </c>
      <c r="F33" s="12" t="s">
        <v>76</v>
      </c>
      <c r="G33" s="12" t="s">
        <v>77</v>
      </c>
      <c r="H33" s="12" t="s">
        <v>76</v>
      </c>
      <c r="I33" s="12" t="s">
        <v>77</v>
      </c>
      <c r="J33" s="15" t="s">
        <v>190</v>
      </c>
      <c r="K33" s="7">
        <v>45292</v>
      </c>
      <c r="L33" s="13"/>
      <c r="M33" s="1"/>
    </row>
    <row r="34" spans="1:13" ht="69" x14ac:dyDescent="0.4">
      <c r="A34" s="4">
        <v>2023</v>
      </c>
      <c r="B34" s="8" t="s">
        <v>81</v>
      </c>
      <c r="C34" s="5" t="s">
        <v>244</v>
      </c>
      <c r="D34" s="63">
        <v>318</v>
      </c>
      <c r="E34" s="9">
        <v>317.02999999999997</v>
      </c>
      <c r="F34" s="26" t="s">
        <v>79</v>
      </c>
      <c r="G34" s="12" t="s">
        <v>80</v>
      </c>
      <c r="H34" s="26" t="s">
        <v>79</v>
      </c>
      <c r="I34" s="12" t="s">
        <v>80</v>
      </c>
      <c r="J34" s="10" t="s">
        <v>186</v>
      </c>
      <c r="K34" s="7">
        <v>45049</v>
      </c>
      <c r="L34" s="7">
        <v>45107</v>
      </c>
      <c r="M34" s="1"/>
    </row>
    <row r="35" spans="1:13" ht="69" x14ac:dyDescent="0.4">
      <c r="A35" s="4">
        <v>2023</v>
      </c>
      <c r="B35" s="8" t="s">
        <v>82</v>
      </c>
      <c r="C35" s="5" t="s">
        <v>244</v>
      </c>
      <c r="D35" s="63">
        <v>26643</v>
      </c>
      <c r="E35" s="9">
        <v>26643</v>
      </c>
      <c r="F35" s="26" t="s">
        <v>9</v>
      </c>
      <c r="G35" s="12" t="s">
        <v>10</v>
      </c>
      <c r="H35" s="26" t="s">
        <v>9</v>
      </c>
      <c r="I35" s="12" t="s">
        <v>10</v>
      </c>
      <c r="J35" s="10" t="s">
        <v>191</v>
      </c>
      <c r="K35" s="7">
        <v>45093</v>
      </c>
      <c r="L35" s="7">
        <v>45138</v>
      </c>
      <c r="M35" s="1"/>
    </row>
    <row r="36" spans="1:13" ht="138" x14ac:dyDescent="0.4">
      <c r="A36" s="4">
        <v>2023</v>
      </c>
      <c r="B36" s="8" t="s">
        <v>84</v>
      </c>
      <c r="C36" s="5" t="s">
        <v>244</v>
      </c>
      <c r="D36" s="63">
        <v>2000</v>
      </c>
      <c r="E36" s="9">
        <v>2000</v>
      </c>
      <c r="F36" s="26" t="s">
        <v>83</v>
      </c>
      <c r="G36" s="23" t="s">
        <v>253</v>
      </c>
      <c r="H36" s="26" t="s">
        <v>83</v>
      </c>
      <c r="I36" s="23" t="s">
        <v>253</v>
      </c>
      <c r="J36" s="6" t="s">
        <v>247</v>
      </c>
      <c r="K36" s="7">
        <v>45037</v>
      </c>
      <c r="L36" s="7">
        <v>45107</v>
      </c>
      <c r="M36" s="1"/>
    </row>
    <row r="37" spans="1:13" ht="51.75" x14ac:dyDescent="0.4">
      <c r="A37" s="4">
        <v>2023</v>
      </c>
      <c r="B37" s="8" t="s">
        <v>87</v>
      </c>
      <c r="C37" s="5" t="s">
        <v>244</v>
      </c>
      <c r="D37" s="63">
        <v>10000</v>
      </c>
      <c r="E37" s="9">
        <v>10000</v>
      </c>
      <c r="F37" s="26" t="s">
        <v>85</v>
      </c>
      <c r="G37" s="12" t="s">
        <v>86</v>
      </c>
      <c r="H37" s="26" t="s">
        <v>85</v>
      </c>
      <c r="I37" s="12" t="s">
        <v>86</v>
      </c>
      <c r="J37" s="10" t="s">
        <v>181</v>
      </c>
      <c r="K37" s="7">
        <v>45037</v>
      </c>
      <c r="L37" s="7">
        <v>45107</v>
      </c>
      <c r="M37" s="1"/>
    </row>
    <row r="38" spans="1:13" ht="86.25" x14ac:dyDescent="0.4">
      <c r="A38" s="4">
        <v>2023</v>
      </c>
      <c r="B38" s="8" t="s">
        <v>91</v>
      </c>
      <c r="C38" s="5" t="s">
        <v>244</v>
      </c>
      <c r="D38" s="63">
        <v>482</v>
      </c>
      <c r="E38" s="9">
        <v>482</v>
      </c>
      <c r="F38" s="26" t="s">
        <v>88</v>
      </c>
      <c r="G38" s="12" t="s">
        <v>89</v>
      </c>
      <c r="H38" s="26" t="s">
        <v>88</v>
      </c>
      <c r="I38" s="12" t="s">
        <v>89</v>
      </c>
      <c r="J38" s="6" t="s">
        <v>90</v>
      </c>
      <c r="K38" s="7">
        <v>45108</v>
      </c>
      <c r="L38" s="7">
        <v>45473</v>
      </c>
      <c r="M38" s="1"/>
    </row>
    <row r="39" spans="1:13" ht="103.5" x14ac:dyDescent="0.4">
      <c r="A39" s="4">
        <v>2023</v>
      </c>
      <c r="B39" s="8" t="s">
        <v>93</v>
      </c>
      <c r="C39" s="5" t="s">
        <v>244</v>
      </c>
      <c r="D39" s="63">
        <v>1700</v>
      </c>
      <c r="E39" s="9">
        <v>1700</v>
      </c>
      <c r="F39" s="26" t="s">
        <v>88</v>
      </c>
      <c r="G39" s="12" t="s">
        <v>89</v>
      </c>
      <c r="H39" s="26" t="s">
        <v>88</v>
      </c>
      <c r="I39" s="12" t="s">
        <v>89</v>
      </c>
      <c r="J39" s="6" t="s">
        <v>92</v>
      </c>
      <c r="K39" s="7">
        <v>45108</v>
      </c>
      <c r="L39" s="7">
        <v>45473</v>
      </c>
      <c r="M39" s="1"/>
    </row>
    <row r="40" spans="1:13" ht="69" x14ac:dyDescent="0.4">
      <c r="A40" s="4">
        <v>2023</v>
      </c>
      <c r="B40" s="8" t="s">
        <v>96</v>
      </c>
      <c r="C40" s="5" t="s">
        <v>244</v>
      </c>
      <c r="D40" s="63">
        <v>366</v>
      </c>
      <c r="E40" s="9">
        <v>366</v>
      </c>
      <c r="F40" s="26" t="s">
        <v>94</v>
      </c>
      <c r="G40" s="12" t="s">
        <v>95</v>
      </c>
      <c r="H40" s="26" t="s">
        <v>94</v>
      </c>
      <c r="I40" s="12" t="s">
        <v>95</v>
      </c>
      <c r="J40" s="10" t="s">
        <v>192</v>
      </c>
      <c r="K40" s="7">
        <v>45104</v>
      </c>
      <c r="L40" s="7">
        <v>45291</v>
      </c>
      <c r="M40" s="1"/>
    </row>
    <row r="41" spans="1:13" ht="34.5" x14ac:dyDescent="0.4">
      <c r="A41" s="4">
        <v>2023</v>
      </c>
      <c r="B41" s="8" t="s">
        <v>99</v>
      </c>
      <c r="C41" s="5" t="s">
        <v>244</v>
      </c>
      <c r="D41" s="63">
        <v>713.7</v>
      </c>
      <c r="E41" s="16">
        <v>713.7</v>
      </c>
      <c r="F41" s="26" t="s">
        <v>97</v>
      </c>
      <c r="G41" s="12" t="s">
        <v>98</v>
      </c>
      <c r="H41" s="26" t="s">
        <v>97</v>
      </c>
      <c r="I41" s="12" t="s">
        <v>98</v>
      </c>
      <c r="J41" s="10" t="s">
        <v>194</v>
      </c>
      <c r="K41" s="7">
        <v>44927</v>
      </c>
      <c r="L41" s="7">
        <v>45291</v>
      </c>
      <c r="M41" s="1"/>
    </row>
    <row r="42" spans="1:13" ht="155.25" x14ac:dyDescent="0.4">
      <c r="A42" s="4">
        <v>2023</v>
      </c>
      <c r="B42" s="8" t="s">
        <v>105</v>
      </c>
      <c r="C42" s="5" t="s">
        <v>244</v>
      </c>
      <c r="D42" s="63">
        <v>12050</v>
      </c>
      <c r="E42" s="9">
        <v>7000</v>
      </c>
      <c r="F42" s="12" t="s">
        <v>102</v>
      </c>
      <c r="G42" s="12" t="s">
        <v>103</v>
      </c>
      <c r="H42" s="12" t="s">
        <v>102</v>
      </c>
      <c r="I42" s="12" t="s">
        <v>103</v>
      </c>
      <c r="J42" s="6" t="s">
        <v>104</v>
      </c>
      <c r="K42" s="7">
        <v>45135</v>
      </c>
      <c r="L42" s="13"/>
      <c r="M42" s="1"/>
    </row>
    <row r="43" spans="1:13" ht="86.25" x14ac:dyDescent="0.4">
      <c r="A43" s="4">
        <v>2023</v>
      </c>
      <c r="B43" s="8" t="s">
        <v>109</v>
      </c>
      <c r="C43" s="5" t="s">
        <v>244</v>
      </c>
      <c r="D43" s="63">
        <v>3016</v>
      </c>
      <c r="E43" s="9"/>
      <c r="F43" s="26" t="s">
        <v>106</v>
      </c>
      <c r="G43" s="12" t="s">
        <v>107</v>
      </c>
      <c r="H43" s="26" t="s">
        <v>106</v>
      </c>
      <c r="I43" s="12" t="s">
        <v>107</v>
      </c>
      <c r="J43" s="6" t="s">
        <v>108</v>
      </c>
      <c r="K43" s="7">
        <v>45139</v>
      </c>
      <c r="L43" s="13"/>
      <c r="M43" s="1"/>
    </row>
    <row r="44" spans="1:13" ht="34.5" x14ac:dyDescent="0.4">
      <c r="A44" s="4">
        <v>2023</v>
      </c>
      <c r="B44" s="8" t="s">
        <v>112</v>
      </c>
      <c r="C44" s="5" t="s">
        <v>244</v>
      </c>
      <c r="D44" s="63">
        <v>3000</v>
      </c>
      <c r="E44" s="9">
        <v>3000</v>
      </c>
      <c r="F44" s="26" t="s">
        <v>110</v>
      </c>
      <c r="G44" s="12" t="s">
        <v>111</v>
      </c>
      <c r="H44" s="26" t="s">
        <v>110</v>
      </c>
      <c r="I44" s="12" t="s">
        <v>111</v>
      </c>
      <c r="J44" s="10" t="s">
        <v>195</v>
      </c>
      <c r="K44" s="7">
        <v>45114</v>
      </c>
      <c r="L44" s="7">
        <v>45169</v>
      </c>
      <c r="M44" s="1"/>
    </row>
    <row r="45" spans="1:13" ht="51.75" x14ac:dyDescent="0.4">
      <c r="A45" s="4">
        <v>2023</v>
      </c>
      <c r="B45" s="8" t="s">
        <v>116</v>
      </c>
      <c r="C45" s="5" t="s">
        <v>244</v>
      </c>
      <c r="D45" s="63">
        <v>500</v>
      </c>
      <c r="E45" s="9">
        <v>500</v>
      </c>
      <c r="F45" s="26" t="s">
        <v>113</v>
      </c>
      <c r="G45" s="12" t="s">
        <v>114</v>
      </c>
      <c r="H45" s="26" t="s">
        <v>113</v>
      </c>
      <c r="I45" s="12" t="s">
        <v>114</v>
      </c>
      <c r="J45" s="6" t="s">
        <v>115</v>
      </c>
      <c r="K45" s="7">
        <v>45128</v>
      </c>
      <c r="L45" s="7">
        <v>45169</v>
      </c>
      <c r="M45" s="1"/>
    </row>
    <row r="46" spans="1:13" ht="51.75" x14ac:dyDescent="0.4">
      <c r="A46" s="4">
        <v>2023</v>
      </c>
      <c r="B46" s="8" t="s">
        <v>120</v>
      </c>
      <c r="C46" s="5" t="s">
        <v>244</v>
      </c>
      <c r="D46" s="63">
        <v>1300</v>
      </c>
      <c r="E46" s="9">
        <v>1300</v>
      </c>
      <c r="F46" s="12" t="s">
        <v>117</v>
      </c>
      <c r="G46" s="12" t="s">
        <v>118</v>
      </c>
      <c r="H46" s="12" t="s">
        <v>117</v>
      </c>
      <c r="I46" s="12" t="s">
        <v>118</v>
      </c>
      <c r="J46" s="6" t="s">
        <v>119</v>
      </c>
      <c r="K46" s="7">
        <v>45128</v>
      </c>
      <c r="L46" s="7">
        <v>45169</v>
      </c>
      <c r="M46" s="1"/>
    </row>
    <row r="47" spans="1:13" ht="51.75" x14ac:dyDescent="0.4">
      <c r="A47" s="4">
        <v>2023</v>
      </c>
      <c r="B47" s="8" t="s">
        <v>124</v>
      </c>
      <c r="C47" s="5" t="s">
        <v>244</v>
      </c>
      <c r="D47" s="63">
        <v>1699.46</v>
      </c>
      <c r="E47" s="9">
        <v>1699.46</v>
      </c>
      <c r="F47" s="12" t="s">
        <v>121</v>
      </c>
      <c r="G47" s="12" t="s">
        <v>122</v>
      </c>
      <c r="H47" s="12" t="s">
        <v>121</v>
      </c>
      <c r="I47" s="12" t="s">
        <v>122</v>
      </c>
      <c r="J47" s="6" t="s">
        <v>123</v>
      </c>
      <c r="K47" s="7">
        <v>45107</v>
      </c>
      <c r="L47" s="7">
        <v>45138</v>
      </c>
      <c r="M47" s="1"/>
    </row>
    <row r="48" spans="1:13" ht="33.75" customHeight="1" x14ac:dyDescent="0.4">
      <c r="A48" s="4">
        <v>2023</v>
      </c>
      <c r="B48" s="8" t="s">
        <v>125</v>
      </c>
      <c r="C48" s="5" t="s">
        <v>244</v>
      </c>
      <c r="D48" s="63">
        <v>1512.19</v>
      </c>
      <c r="E48" s="9">
        <v>1512.19</v>
      </c>
      <c r="F48" s="12" t="s">
        <v>121</v>
      </c>
      <c r="G48" s="12" t="s">
        <v>122</v>
      </c>
      <c r="H48" s="12" t="s">
        <v>121</v>
      </c>
      <c r="I48" s="12" t="s">
        <v>122</v>
      </c>
      <c r="J48" s="10" t="s">
        <v>197</v>
      </c>
      <c r="K48" s="7">
        <v>45139</v>
      </c>
      <c r="L48" s="7">
        <v>45194</v>
      </c>
      <c r="M48" s="1"/>
    </row>
    <row r="49" spans="1:13" ht="103.5" x14ac:dyDescent="0.4">
      <c r="A49" s="4">
        <v>2023</v>
      </c>
      <c r="B49" s="8" t="s">
        <v>127</v>
      </c>
      <c r="C49" s="5" t="s">
        <v>244</v>
      </c>
      <c r="D49" s="63">
        <v>902.8</v>
      </c>
      <c r="E49" s="9">
        <v>902.8</v>
      </c>
      <c r="F49" s="12" t="s">
        <v>18</v>
      </c>
      <c r="G49" s="12" t="s">
        <v>19</v>
      </c>
      <c r="H49" s="12" t="s">
        <v>18</v>
      </c>
      <c r="I49" s="12" t="s">
        <v>19</v>
      </c>
      <c r="J49" s="6" t="s">
        <v>126</v>
      </c>
      <c r="K49" s="7">
        <v>45182</v>
      </c>
      <c r="L49" s="7">
        <v>45291</v>
      </c>
      <c r="M49" s="1"/>
    </row>
    <row r="50" spans="1:13" ht="69" customHeight="1" x14ac:dyDescent="0.4">
      <c r="A50" s="56">
        <v>2023</v>
      </c>
      <c r="B50" s="51" t="s">
        <v>129</v>
      </c>
      <c r="C50" s="53" t="s">
        <v>244</v>
      </c>
      <c r="D50" s="64">
        <v>5000</v>
      </c>
      <c r="E50" s="9">
        <v>3000</v>
      </c>
      <c r="F50" s="12" t="s">
        <v>225</v>
      </c>
      <c r="G50" s="12" t="s">
        <v>230</v>
      </c>
      <c r="H50" s="12" t="s">
        <v>225</v>
      </c>
      <c r="I50" s="12" t="s">
        <v>230</v>
      </c>
      <c r="J50" s="54" t="s">
        <v>128</v>
      </c>
      <c r="K50" s="52">
        <v>45118</v>
      </c>
      <c r="L50" s="52">
        <v>45291</v>
      </c>
      <c r="M50" s="1"/>
    </row>
    <row r="51" spans="1:13" ht="34.5" customHeight="1" x14ac:dyDescent="0.4">
      <c r="A51" s="56"/>
      <c r="B51" s="51"/>
      <c r="C51" s="53"/>
      <c r="D51" s="64"/>
      <c r="E51" s="9">
        <v>196.54</v>
      </c>
      <c r="F51" s="12" t="s">
        <v>226</v>
      </c>
      <c r="G51" s="12" t="s">
        <v>231</v>
      </c>
      <c r="H51" s="12" t="s">
        <v>226</v>
      </c>
      <c r="I51" s="12" t="s">
        <v>231</v>
      </c>
      <c r="J51" s="54"/>
      <c r="K51" s="52"/>
      <c r="L51" s="52"/>
      <c r="M51" s="1"/>
    </row>
    <row r="52" spans="1:13" ht="34.5" customHeight="1" x14ac:dyDescent="0.4">
      <c r="A52" s="56"/>
      <c r="B52" s="51"/>
      <c r="C52" s="53"/>
      <c r="D52" s="64"/>
      <c r="E52" s="9">
        <v>486.2</v>
      </c>
      <c r="F52" s="12" t="s">
        <v>227</v>
      </c>
      <c r="G52" s="12" t="s">
        <v>232</v>
      </c>
      <c r="H52" s="12" t="s">
        <v>227</v>
      </c>
      <c r="I52" s="12" t="s">
        <v>232</v>
      </c>
      <c r="J52" s="54"/>
      <c r="K52" s="52"/>
      <c r="L52" s="52"/>
      <c r="M52" s="1"/>
    </row>
    <row r="53" spans="1:13" ht="34.5" customHeight="1" x14ac:dyDescent="0.4">
      <c r="A53" s="56"/>
      <c r="B53" s="51"/>
      <c r="C53" s="53"/>
      <c r="D53" s="64"/>
      <c r="E53" s="9">
        <v>195.08</v>
      </c>
      <c r="F53" s="26" t="s">
        <v>228</v>
      </c>
      <c r="G53" s="12" t="s">
        <v>233</v>
      </c>
      <c r="H53" s="26" t="s">
        <v>228</v>
      </c>
      <c r="I53" s="12" t="s">
        <v>233</v>
      </c>
      <c r="J53" s="54"/>
      <c r="K53" s="52"/>
      <c r="L53" s="52"/>
      <c r="M53" s="1"/>
    </row>
    <row r="54" spans="1:13" ht="34.5" customHeight="1" x14ac:dyDescent="0.4">
      <c r="A54" s="56"/>
      <c r="B54" s="51"/>
      <c r="C54" s="53"/>
      <c r="D54" s="64"/>
      <c r="E54" s="9">
        <v>1096.78</v>
      </c>
      <c r="F54" s="26" t="s">
        <v>229</v>
      </c>
      <c r="G54" s="13" t="s">
        <v>234</v>
      </c>
      <c r="H54" s="26" t="s">
        <v>229</v>
      </c>
      <c r="I54" s="13" t="s">
        <v>234</v>
      </c>
      <c r="J54" s="54"/>
      <c r="K54" s="52"/>
      <c r="L54" s="52"/>
      <c r="M54" s="1"/>
    </row>
    <row r="55" spans="1:13" ht="69" x14ac:dyDescent="0.4">
      <c r="A55" s="4">
        <v>2023</v>
      </c>
      <c r="B55" s="8" t="s">
        <v>135</v>
      </c>
      <c r="C55" s="5" t="s">
        <v>244</v>
      </c>
      <c r="D55" s="63">
        <v>610</v>
      </c>
      <c r="E55" s="9">
        <v>610</v>
      </c>
      <c r="F55" s="26" t="s">
        <v>132</v>
      </c>
      <c r="G55" s="12" t="s">
        <v>133</v>
      </c>
      <c r="H55" s="26" t="s">
        <v>132</v>
      </c>
      <c r="I55" s="12" t="s">
        <v>133</v>
      </c>
      <c r="J55" s="6" t="s">
        <v>134</v>
      </c>
      <c r="K55" s="7">
        <v>45189</v>
      </c>
      <c r="L55" s="7">
        <v>45107</v>
      </c>
      <c r="M55" s="1"/>
    </row>
    <row r="56" spans="1:13" ht="69" customHeight="1" x14ac:dyDescent="0.4">
      <c r="A56" s="4">
        <v>2023</v>
      </c>
      <c r="B56" s="50" t="s">
        <v>136</v>
      </c>
      <c r="C56" s="53" t="s">
        <v>244</v>
      </c>
      <c r="D56" s="63">
        <v>2000</v>
      </c>
      <c r="E56" s="9">
        <v>1485</v>
      </c>
      <c r="F56" s="26" t="s">
        <v>235</v>
      </c>
      <c r="G56" s="12" t="s">
        <v>237</v>
      </c>
      <c r="H56" s="26" t="s">
        <v>235</v>
      </c>
      <c r="I56" s="12" t="s">
        <v>237</v>
      </c>
      <c r="J56" s="54" t="s">
        <v>239</v>
      </c>
      <c r="K56" s="55">
        <v>45191</v>
      </c>
      <c r="L56" s="52">
        <v>45229</v>
      </c>
      <c r="M56" s="1"/>
    </row>
    <row r="57" spans="1:13" ht="34.5" customHeight="1" x14ac:dyDescent="0.4">
      <c r="A57" s="4"/>
      <c r="B57" s="50"/>
      <c r="C57" s="53"/>
      <c r="D57" s="63"/>
      <c r="E57" s="9">
        <v>100</v>
      </c>
      <c r="F57" s="26" t="s">
        <v>236</v>
      </c>
      <c r="G57" s="12" t="s">
        <v>238</v>
      </c>
      <c r="H57" s="26" t="s">
        <v>236</v>
      </c>
      <c r="I57" s="12" t="s">
        <v>238</v>
      </c>
      <c r="J57" s="54"/>
      <c r="K57" s="55"/>
      <c r="L57" s="52"/>
      <c r="M57" s="1"/>
    </row>
    <row r="58" spans="1:13" ht="51.75" x14ac:dyDescent="0.4">
      <c r="A58" s="4">
        <v>2023</v>
      </c>
      <c r="B58" s="8" t="s">
        <v>138</v>
      </c>
      <c r="C58" s="5" t="s">
        <v>244</v>
      </c>
      <c r="D58" s="63">
        <v>47.34</v>
      </c>
      <c r="E58" s="9">
        <v>38.799999999999997</v>
      </c>
      <c r="F58" s="12" t="s">
        <v>7</v>
      </c>
      <c r="G58" s="12" t="s">
        <v>8</v>
      </c>
      <c r="H58" s="12" t="s">
        <v>7</v>
      </c>
      <c r="I58" s="12" t="s">
        <v>8</v>
      </c>
      <c r="J58" s="6" t="s">
        <v>137</v>
      </c>
      <c r="K58" s="7">
        <v>45232</v>
      </c>
      <c r="L58" s="7">
        <v>45260</v>
      </c>
      <c r="M58" s="1"/>
    </row>
    <row r="59" spans="1:13" ht="69" x14ac:dyDescent="0.4">
      <c r="A59" s="4">
        <v>2023</v>
      </c>
      <c r="B59" s="8" t="s">
        <v>139</v>
      </c>
      <c r="C59" s="5" t="s">
        <v>244</v>
      </c>
      <c r="D59" s="63">
        <v>109.8</v>
      </c>
      <c r="E59" s="9">
        <v>109.8</v>
      </c>
      <c r="F59" s="12" t="s">
        <v>130</v>
      </c>
      <c r="G59" s="12" t="s">
        <v>131</v>
      </c>
      <c r="H59" s="12" t="s">
        <v>130</v>
      </c>
      <c r="I59" s="12" t="s">
        <v>131</v>
      </c>
      <c r="J59" s="10" t="s">
        <v>201</v>
      </c>
      <c r="K59" s="7">
        <v>45208</v>
      </c>
      <c r="L59" s="7">
        <v>45230</v>
      </c>
      <c r="M59" s="1"/>
    </row>
    <row r="60" spans="1:13" ht="51.75" x14ac:dyDescent="0.4">
      <c r="A60" s="4">
        <v>2023</v>
      </c>
      <c r="B60" s="8" t="s">
        <v>140</v>
      </c>
      <c r="C60" s="5" t="s">
        <v>244</v>
      </c>
      <c r="D60" s="63">
        <v>500</v>
      </c>
      <c r="E60" s="9"/>
      <c r="F60" s="26" t="s">
        <v>9</v>
      </c>
      <c r="G60" s="12" t="s">
        <v>10</v>
      </c>
      <c r="H60" s="26" t="s">
        <v>9</v>
      </c>
      <c r="I60" s="12" t="s">
        <v>10</v>
      </c>
      <c r="J60" s="10" t="s">
        <v>198</v>
      </c>
      <c r="K60" s="7">
        <v>45189</v>
      </c>
      <c r="L60" s="7">
        <v>45291</v>
      </c>
      <c r="M60" s="1"/>
    </row>
    <row r="61" spans="1:13" ht="34.5" x14ac:dyDescent="0.4">
      <c r="A61" s="4">
        <v>2023</v>
      </c>
      <c r="B61" s="8" t="s">
        <v>143</v>
      </c>
      <c r="C61" s="5" t="s">
        <v>244</v>
      </c>
      <c r="D61" s="63">
        <v>7539.6</v>
      </c>
      <c r="E61" s="9">
        <v>7539.6</v>
      </c>
      <c r="F61" s="26" t="s">
        <v>141</v>
      </c>
      <c r="G61" s="12" t="s">
        <v>142</v>
      </c>
      <c r="H61" s="26" t="s">
        <v>141</v>
      </c>
      <c r="I61" s="12" t="s">
        <v>142</v>
      </c>
      <c r="J61" s="10" t="s">
        <v>199</v>
      </c>
      <c r="K61" s="7">
        <v>45189</v>
      </c>
      <c r="L61" s="7">
        <v>45260</v>
      </c>
      <c r="M61" s="1"/>
    </row>
    <row r="62" spans="1:13" ht="69" x14ac:dyDescent="0.4">
      <c r="A62" s="4">
        <v>2023</v>
      </c>
      <c r="B62" s="8" t="s">
        <v>147</v>
      </c>
      <c r="C62" s="5" t="s">
        <v>244</v>
      </c>
      <c r="D62" s="63">
        <v>11956</v>
      </c>
      <c r="E62" s="9"/>
      <c r="F62" s="26" t="s">
        <v>144</v>
      </c>
      <c r="G62" s="12" t="s">
        <v>145</v>
      </c>
      <c r="H62" s="12" t="s">
        <v>144</v>
      </c>
      <c r="I62" s="12" t="s">
        <v>145</v>
      </c>
      <c r="J62" s="6" t="s">
        <v>146</v>
      </c>
      <c r="K62" s="7">
        <v>45189</v>
      </c>
      <c r="L62" s="13"/>
      <c r="M62" s="1"/>
    </row>
    <row r="63" spans="1:13" ht="53.25" customHeight="1" x14ac:dyDescent="0.4">
      <c r="A63" s="4">
        <v>2023</v>
      </c>
      <c r="B63" s="8" t="s">
        <v>150</v>
      </c>
      <c r="C63" s="5" t="s">
        <v>244</v>
      </c>
      <c r="D63" s="63">
        <v>2000</v>
      </c>
      <c r="E63" s="9">
        <v>0</v>
      </c>
      <c r="F63" s="26" t="s">
        <v>148</v>
      </c>
      <c r="G63" s="12" t="s">
        <v>149</v>
      </c>
      <c r="H63" s="26" t="s">
        <v>148</v>
      </c>
      <c r="I63" s="12" t="s">
        <v>149</v>
      </c>
      <c r="J63" s="10" t="s">
        <v>200</v>
      </c>
      <c r="K63" s="7">
        <v>45196</v>
      </c>
      <c r="L63" s="7">
        <v>45291</v>
      </c>
      <c r="M63" s="1"/>
    </row>
    <row r="64" spans="1:13" ht="103.5" x14ac:dyDescent="0.4">
      <c r="A64" s="4">
        <v>2023</v>
      </c>
      <c r="B64" s="8" t="s">
        <v>154</v>
      </c>
      <c r="C64" s="5" t="s">
        <v>244</v>
      </c>
      <c r="D64" s="63">
        <v>94027.5</v>
      </c>
      <c r="E64" s="9"/>
      <c r="F64" s="26" t="s">
        <v>151</v>
      </c>
      <c r="G64" s="12" t="s">
        <v>152</v>
      </c>
      <c r="H64" s="12" t="s">
        <v>151</v>
      </c>
      <c r="I64" s="12" t="s">
        <v>152</v>
      </c>
      <c r="J64" s="6" t="s">
        <v>153</v>
      </c>
      <c r="K64" s="7">
        <v>45200</v>
      </c>
      <c r="L64" s="13"/>
      <c r="M64" s="1"/>
    </row>
    <row r="65" spans="1:13" ht="103.5" x14ac:dyDescent="0.4">
      <c r="A65" s="4">
        <v>2023</v>
      </c>
      <c r="B65" s="8" t="s">
        <v>158</v>
      </c>
      <c r="C65" s="5" t="s">
        <v>244</v>
      </c>
      <c r="D65" s="63">
        <v>94555.35</v>
      </c>
      <c r="E65" s="9"/>
      <c r="F65" s="26" t="s">
        <v>155</v>
      </c>
      <c r="G65" s="12" t="s">
        <v>156</v>
      </c>
      <c r="H65" s="26" t="s">
        <v>155</v>
      </c>
      <c r="I65" s="12" t="s">
        <v>156</v>
      </c>
      <c r="J65" s="6" t="s">
        <v>157</v>
      </c>
      <c r="K65" s="7">
        <v>45200</v>
      </c>
      <c r="L65" s="13"/>
      <c r="M65" s="1"/>
    </row>
    <row r="66" spans="1:13" ht="86.25" x14ac:dyDescent="0.4">
      <c r="A66" s="4">
        <v>2023</v>
      </c>
      <c r="B66" s="8" t="s">
        <v>160</v>
      </c>
      <c r="C66" s="5" t="s">
        <v>244</v>
      </c>
      <c r="D66" s="63">
        <v>121764.61</v>
      </c>
      <c r="E66" s="9">
        <v>59421.120000000003</v>
      </c>
      <c r="F66" s="12" t="s">
        <v>46</v>
      </c>
      <c r="G66" s="12" t="s">
        <v>47</v>
      </c>
      <c r="H66" s="12" t="s">
        <v>46</v>
      </c>
      <c r="I66" s="12" t="s">
        <v>47</v>
      </c>
      <c r="J66" s="6" t="s">
        <v>159</v>
      </c>
      <c r="K66" s="7">
        <v>45170</v>
      </c>
      <c r="L66" s="13"/>
      <c r="M66" s="1"/>
    </row>
    <row r="67" spans="1:13" ht="34.5" x14ac:dyDescent="0.4">
      <c r="A67" s="4">
        <v>2023</v>
      </c>
      <c r="B67" s="8" t="s">
        <v>240</v>
      </c>
      <c r="C67" s="5" t="s">
        <v>244</v>
      </c>
      <c r="D67" s="63">
        <v>2440</v>
      </c>
      <c r="E67" s="9">
        <v>2440</v>
      </c>
      <c r="F67" s="12" t="s">
        <v>161</v>
      </c>
      <c r="G67" s="12" t="s">
        <v>32</v>
      </c>
      <c r="H67" s="26" t="s">
        <v>261</v>
      </c>
      <c r="I67" s="49" t="s">
        <v>262</v>
      </c>
      <c r="J67" s="14" t="s">
        <v>162</v>
      </c>
      <c r="K67" s="7">
        <v>43313</v>
      </c>
      <c r="L67" s="7">
        <v>45291</v>
      </c>
      <c r="M67" s="1"/>
    </row>
    <row r="68" spans="1:13" ht="103.5" x14ac:dyDescent="0.4">
      <c r="A68" s="4">
        <v>2023</v>
      </c>
      <c r="B68" s="8" t="s">
        <v>164</v>
      </c>
      <c r="C68" s="5" t="s">
        <v>244</v>
      </c>
      <c r="D68" s="63">
        <v>549</v>
      </c>
      <c r="E68" s="9">
        <v>549</v>
      </c>
      <c r="F68" s="26" t="s">
        <v>79</v>
      </c>
      <c r="G68" s="12" t="s">
        <v>80</v>
      </c>
      <c r="H68" s="26" t="s">
        <v>79</v>
      </c>
      <c r="I68" s="12" t="s">
        <v>80</v>
      </c>
      <c r="J68" s="6" t="s">
        <v>163</v>
      </c>
      <c r="K68" s="7">
        <v>45208</v>
      </c>
      <c r="L68" s="7">
        <v>45260</v>
      </c>
      <c r="M68" s="1"/>
    </row>
    <row r="69" spans="1:13" ht="62.25" customHeight="1" x14ac:dyDescent="0.4">
      <c r="A69" s="4">
        <v>2023</v>
      </c>
      <c r="B69" s="30" t="s">
        <v>178</v>
      </c>
      <c r="C69" s="5" t="s">
        <v>245</v>
      </c>
      <c r="D69" s="63">
        <f>1950.01*5*2</f>
        <v>19500.099999999999</v>
      </c>
      <c r="E69" s="17"/>
      <c r="F69" s="12" t="s">
        <v>161</v>
      </c>
      <c r="G69" s="12" t="s">
        <v>32</v>
      </c>
      <c r="H69" s="26" t="s">
        <v>259</v>
      </c>
      <c r="I69" s="26" t="s">
        <v>260</v>
      </c>
      <c r="J69" s="10" t="s">
        <v>177</v>
      </c>
      <c r="K69" s="7">
        <v>45292</v>
      </c>
      <c r="L69" s="7"/>
      <c r="M69" s="1"/>
    </row>
    <row r="70" spans="1:13" ht="120.75" x14ac:dyDescent="0.4">
      <c r="A70" s="4">
        <v>2023</v>
      </c>
      <c r="B70" s="30" t="s">
        <v>185</v>
      </c>
      <c r="C70" s="5" t="s">
        <v>244</v>
      </c>
      <c r="D70" s="63">
        <v>6127.37</v>
      </c>
      <c r="E70" s="9">
        <v>2548</v>
      </c>
      <c r="F70" s="26" t="s">
        <v>183</v>
      </c>
      <c r="G70" s="12" t="s">
        <v>184</v>
      </c>
      <c r="H70" s="26" t="s">
        <v>183</v>
      </c>
      <c r="I70" s="12" t="s">
        <v>184</v>
      </c>
      <c r="J70" s="6" t="s">
        <v>182</v>
      </c>
      <c r="K70" s="7">
        <v>45046</v>
      </c>
      <c r="L70" s="7">
        <v>45291</v>
      </c>
      <c r="M70" s="1"/>
    </row>
    <row r="71" spans="1:13" ht="69" x14ac:dyDescent="0.4">
      <c r="A71" s="4">
        <v>2023</v>
      </c>
      <c r="B71" s="30" t="s">
        <v>202</v>
      </c>
      <c r="C71" s="5" t="s">
        <v>244</v>
      </c>
      <c r="D71" s="63">
        <v>13700</v>
      </c>
      <c r="E71" s="9"/>
      <c r="F71" s="12" t="s">
        <v>35</v>
      </c>
      <c r="G71" s="12" t="s">
        <v>36</v>
      </c>
      <c r="H71" s="12" t="s">
        <v>35</v>
      </c>
      <c r="I71" s="12" t="s">
        <v>36</v>
      </c>
      <c r="J71" s="10" t="s">
        <v>203</v>
      </c>
      <c r="K71" s="7">
        <v>45253</v>
      </c>
      <c r="L71" s="13"/>
      <c r="M71" s="1"/>
    </row>
    <row r="72" spans="1:13" ht="34.5" x14ac:dyDescent="0.4">
      <c r="A72" s="4">
        <v>2023</v>
      </c>
      <c r="B72" s="30" t="s">
        <v>204</v>
      </c>
      <c r="C72" s="5" t="s">
        <v>244</v>
      </c>
      <c r="D72" s="63">
        <v>8000</v>
      </c>
      <c r="E72" s="9">
        <v>8000</v>
      </c>
      <c r="F72" s="26" t="s">
        <v>50</v>
      </c>
      <c r="G72" s="12" t="s">
        <v>51</v>
      </c>
      <c r="H72" s="26" t="s">
        <v>50</v>
      </c>
      <c r="I72" s="12" t="s">
        <v>51</v>
      </c>
      <c r="J72" s="10" t="s">
        <v>205</v>
      </c>
      <c r="K72" s="7">
        <v>45253</v>
      </c>
      <c r="L72" s="7">
        <v>45291</v>
      </c>
      <c r="M72" s="1"/>
    </row>
    <row r="73" spans="1:13" ht="51.75" x14ac:dyDescent="0.4">
      <c r="A73" s="4">
        <v>2023</v>
      </c>
      <c r="B73" s="30" t="s">
        <v>208</v>
      </c>
      <c r="C73" s="5" t="s">
        <v>244</v>
      </c>
      <c r="D73" s="63">
        <v>1000</v>
      </c>
      <c r="E73" s="65">
        <v>1000</v>
      </c>
      <c r="F73" s="26" t="s">
        <v>206</v>
      </c>
      <c r="G73" s="12" t="s">
        <v>213</v>
      </c>
      <c r="H73" s="26" t="s">
        <v>206</v>
      </c>
      <c r="I73" s="12" t="s">
        <v>213</v>
      </c>
      <c r="J73" s="6" t="s">
        <v>207</v>
      </c>
      <c r="K73" s="7">
        <v>44929</v>
      </c>
      <c r="L73" s="7">
        <v>44985</v>
      </c>
      <c r="M73" s="1"/>
    </row>
    <row r="74" spans="1:13" ht="69" x14ac:dyDescent="0.4">
      <c r="A74" s="4">
        <v>2023</v>
      </c>
      <c r="B74" s="31" t="s">
        <v>209</v>
      </c>
      <c r="C74" s="5" t="s">
        <v>244</v>
      </c>
      <c r="D74" s="63">
        <v>25676.71</v>
      </c>
      <c r="E74" s="9">
        <v>25676.7</v>
      </c>
      <c r="F74" s="12" t="s">
        <v>211</v>
      </c>
      <c r="G74" s="12" t="s">
        <v>212</v>
      </c>
      <c r="H74" s="12" t="s">
        <v>211</v>
      </c>
      <c r="I74" s="12" t="s">
        <v>212</v>
      </c>
      <c r="J74" s="10" t="s">
        <v>210</v>
      </c>
      <c r="K74" s="7">
        <v>44929</v>
      </c>
      <c r="L74" s="7">
        <v>44985</v>
      </c>
      <c r="M74" s="1"/>
    </row>
    <row r="75" spans="1:13" ht="69" x14ac:dyDescent="0.4">
      <c r="A75" s="4">
        <v>2023</v>
      </c>
      <c r="B75" s="30" t="s">
        <v>217</v>
      </c>
      <c r="C75" s="5" t="s">
        <v>244</v>
      </c>
      <c r="D75" s="63">
        <v>5000</v>
      </c>
      <c r="E75" s="9">
        <v>5000</v>
      </c>
      <c r="F75" s="12" t="s">
        <v>214</v>
      </c>
      <c r="G75" s="12" t="s">
        <v>216</v>
      </c>
      <c r="H75" s="12" t="s">
        <v>214</v>
      </c>
      <c r="I75" s="26" t="s">
        <v>216</v>
      </c>
      <c r="J75" s="10" t="s">
        <v>215</v>
      </c>
      <c r="K75" s="7">
        <v>44939</v>
      </c>
      <c r="L75" s="7">
        <v>44956</v>
      </c>
      <c r="M75" s="1"/>
    </row>
    <row r="76" spans="1:13" x14ac:dyDescent="0.4">
      <c r="F76" s="20"/>
      <c r="H76" s="19"/>
      <c r="J76" s="21"/>
      <c r="K76" s="20"/>
      <c r="M76" s="1"/>
    </row>
    <row r="77" spans="1:13" x14ac:dyDescent="0.4">
      <c r="F77" s="20"/>
      <c r="H77" s="19"/>
      <c r="J77" s="21"/>
      <c r="K77" s="20"/>
      <c r="M77" s="1"/>
    </row>
    <row r="78" spans="1:13" x14ac:dyDescent="0.4">
      <c r="F78" s="20"/>
      <c r="H78" s="19"/>
      <c r="J78" s="21"/>
      <c r="K78" s="20"/>
      <c r="M78" s="1"/>
    </row>
    <row r="79" spans="1:13" x14ac:dyDescent="0.4">
      <c r="F79" s="20"/>
      <c r="H79" s="19"/>
      <c r="J79" s="21"/>
      <c r="K79" s="20"/>
      <c r="M79" s="1"/>
    </row>
    <row r="80" spans="1:13" x14ac:dyDescent="0.4">
      <c r="F80" s="20"/>
      <c r="H80" s="19"/>
      <c r="J80" s="21"/>
      <c r="K80" s="20"/>
      <c r="M80" s="1"/>
    </row>
    <row r="81" spans="6:13" x14ac:dyDescent="0.4">
      <c r="F81" s="20"/>
      <c r="H81" s="19"/>
      <c r="J81" s="21"/>
      <c r="K81" s="20"/>
      <c r="M81" s="1"/>
    </row>
    <row r="82" spans="6:13" x14ac:dyDescent="0.4">
      <c r="F82" s="20"/>
      <c r="H82" s="19"/>
      <c r="J82" s="21"/>
      <c r="K82" s="20"/>
      <c r="M82" s="1"/>
    </row>
    <row r="83" spans="6:13" x14ac:dyDescent="0.4">
      <c r="F83" s="20"/>
      <c r="H83" s="19"/>
      <c r="J83" s="21"/>
      <c r="K83" s="20"/>
      <c r="M83" s="1"/>
    </row>
    <row r="84" spans="6:13" x14ac:dyDescent="0.4">
      <c r="F84" s="20"/>
      <c r="H84" s="19"/>
      <c r="J84" s="21"/>
      <c r="K84" s="20"/>
      <c r="M84" s="1"/>
    </row>
    <row r="85" spans="6:13" x14ac:dyDescent="0.4">
      <c r="F85" s="20"/>
      <c r="H85" s="19"/>
      <c r="J85" s="21"/>
      <c r="K85" s="20"/>
      <c r="M85" s="1"/>
    </row>
    <row r="86" spans="6:13" x14ac:dyDescent="0.4">
      <c r="F86" s="20"/>
      <c r="H86" s="19"/>
      <c r="J86" s="21"/>
      <c r="K86" s="20"/>
      <c r="M86" s="1"/>
    </row>
    <row r="87" spans="6:13" x14ac:dyDescent="0.4">
      <c r="F87" s="20"/>
      <c r="H87" s="19"/>
      <c r="J87" s="21"/>
      <c r="K87" s="20"/>
      <c r="M87" s="1"/>
    </row>
    <row r="88" spans="6:13" x14ac:dyDescent="0.4">
      <c r="F88" s="20"/>
      <c r="H88" s="19"/>
      <c r="J88" s="21"/>
      <c r="K88" s="20"/>
      <c r="M88" s="1"/>
    </row>
    <row r="89" spans="6:13" x14ac:dyDescent="0.4">
      <c r="F89" s="20"/>
      <c r="H89" s="19"/>
      <c r="J89" s="21"/>
      <c r="K89" s="20"/>
      <c r="M89" s="1"/>
    </row>
    <row r="90" spans="6:13" x14ac:dyDescent="0.4">
      <c r="F90" s="20"/>
      <c r="H90" s="19"/>
      <c r="J90" s="21"/>
      <c r="K90" s="20"/>
      <c r="M90" s="1"/>
    </row>
    <row r="91" spans="6:13" x14ac:dyDescent="0.4">
      <c r="F91" s="20"/>
      <c r="H91" s="19"/>
      <c r="J91" s="21"/>
      <c r="K91" s="20"/>
      <c r="M91" s="1"/>
    </row>
    <row r="92" spans="6:13" x14ac:dyDescent="0.4">
      <c r="F92" s="20"/>
      <c r="H92" s="19"/>
      <c r="J92" s="21"/>
      <c r="K92" s="20"/>
      <c r="M92" s="1"/>
    </row>
    <row r="93" spans="6:13" x14ac:dyDescent="0.4">
      <c r="F93" s="20"/>
      <c r="H93" s="19"/>
      <c r="J93" s="21"/>
      <c r="K93" s="20"/>
      <c r="M93" s="1"/>
    </row>
    <row r="94" spans="6:13" x14ac:dyDescent="0.4">
      <c r="F94" s="20"/>
      <c r="H94" s="19"/>
      <c r="J94" s="21"/>
      <c r="K94" s="20"/>
      <c r="M94" s="1"/>
    </row>
    <row r="95" spans="6:13" x14ac:dyDescent="0.4">
      <c r="F95" s="20"/>
      <c r="H95" s="19"/>
      <c r="J95" s="21"/>
      <c r="K95" s="20"/>
      <c r="M95" s="1"/>
    </row>
    <row r="96" spans="6:13" x14ac:dyDescent="0.4">
      <c r="F96" s="20"/>
      <c r="H96" s="19"/>
      <c r="J96" s="21"/>
      <c r="K96" s="20"/>
      <c r="M96" s="1"/>
    </row>
    <row r="97" spans="6:13" x14ac:dyDescent="0.4">
      <c r="F97" s="20"/>
      <c r="H97" s="19"/>
      <c r="J97" s="21"/>
      <c r="K97" s="20"/>
      <c r="M97" s="1"/>
    </row>
    <row r="98" spans="6:13" x14ac:dyDescent="0.4">
      <c r="F98" s="20"/>
      <c r="H98" s="19"/>
      <c r="J98" s="21"/>
      <c r="K98" s="20"/>
      <c r="M98" s="1"/>
    </row>
    <row r="99" spans="6:13" x14ac:dyDescent="0.4">
      <c r="F99" s="20"/>
      <c r="H99" s="19"/>
      <c r="J99" s="21"/>
      <c r="K99" s="20"/>
      <c r="M99" s="1"/>
    </row>
    <row r="100" spans="6:13" x14ac:dyDescent="0.4">
      <c r="F100" s="20"/>
      <c r="H100" s="19"/>
      <c r="J100" s="21"/>
      <c r="K100" s="20"/>
      <c r="M100" s="1"/>
    </row>
    <row r="101" spans="6:13" x14ac:dyDescent="0.4">
      <c r="F101" s="20"/>
      <c r="H101" s="19"/>
      <c r="J101" s="21"/>
      <c r="K101" s="20"/>
      <c r="M101" s="1"/>
    </row>
    <row r="102" spans="6:13" x14ac:dyDescent="0.4">
      <c r="F102" s="20"/>
      <c r="H102" s="19"/>
      <c r="J102" s="21"/>
      <c r="K102" s="20"/>
      <c r="M102" s="1"/>
    </row>
    <row r="103" spans="6:13" x14ac:dyDescent="0.4">
      <c r="F103" s="20"/>
      <c r="H103" s="19"/>
      <c r="J103" s="21"/>
      <c r="K103" s="20"/>
      <c r="M103" s="1"/>
    </row>
    <row r="104" spans="6:13" x14ac:dyDescent="0.4">
      <c r="F104" s="20"/>
      <c r="H104" s="19"/>
      <c r="J104" s="21"/>
      <c r="K104" s="20"/>
      <c r="M104" s="1"/>
    </row>
    <row r="105" spans="6:13" x14ac:dyDescent="0.4">
      <c r="F105" s="20"/>
      <c r="H105" s="19"/>
      <c r="J105" s="21"/>
      <c r="K105" s="20"/>
      <c r="M105" s="1"/>
    </row>
    <row r="106" spans="6:13" x14ac:dyDescent="0.4">
      <c r="F106" s="20"/>
      <c r="H106" s="19"/>
      <c r="J106" s="21"/>
      <c r="K106" s="20"/>
      <c r="M106" s="1"/>
    </row>
    <row r="107" spans="6:13" x14ac:dyDescent="0.4">
      <c r="F107" s="20"/>
      <c r="H107" s="19"/>
      <c r="J107" s="21"/>
      <c r="K107" s="20"/>
      <c r="M107" s="1"/>
    </row>
    <row r="108" spans="6:13" x14ac:dyDescent="0.4">
      <c r="F108" s="20"/>
      <c r="H108" s="19"/>
      <c r="J108" s="21"/>
      <c r="K108" s="20"/>
      <c r="M108" s="1"/>
    </row>
    <row r="109" spans="6:13" x14ac:dyDescent="0.4">
      <c r="F109" s="20"/>
      <c r="H109" s="19"/>
      <c r="J109" s="21"/>
      <c r="K109" s="20"/>
      <c r="M109" s="1"/>
    </row>
    <row r="110" spans="6:13" x14ac:dyDescent="0.4">
      <c r="F110" s="20"/>
      <c r="H110" s="19"/>
      <c r="J110" s="21"/>
      <c r="K110" s="20"/>
      <c r="M110" s="1"/>
    </row>
    <row r="111" spans="6:13" x14ac:dyDescent="0.4">
      <c r="F111" s="20"/>
      <c r="H111" s="19"/>
      <c r="J111" s="21"/>
      <c r="K111" s="20"/>
      <c r="M111" s="1"/>
    </row>
    <row r="112" spans="6:13" x14ac:dyDescent="0.4">
      <c r="F112" s="20"/>
      <c r="H112" s="19"/>
      <c r="J112" s="21"/>
      <c r="K112" s="20"/>
      <c r="M112" s="1"/>
    </row>
    <row r="113" spans="6:13" x14ac:dyDescent="0.4">
      <c r="F113" s="20"/>
      <c r="H113" s="19"/>
      <c r="J113" s="21"/>
      <c r="K113" s="20"/>
      <c r="M113" s="1"/>
    </row>
    <row r="114" spans="6:13" x14ac:dyDescent="0.4">
      <c r="F114" s="20"/>
      <c r="H114" s="19"/>
      <c r="J114" s="21"/>
      <c r="K114" s="20"/>
      <c r="M114" s="1"/>
    </row>
    <row r="115" spans="6:13" x14ac:dyDescent="0.4">
      <c r="F115" s="20"/>
      <c r="H115" s="19"/>
      <c r="J115" s="21"/>
      <c r="K115" s="20"/>
      <c r="M115" s="1"/>
    </row>
    <row r="116" spans="6:13" x14ac:dyDescent="0.4">
      <c r="F116" s="20"/>
      <c r="H116" s="19"/>
      <c r="J116" s="21"/>
      <c r="K116" s="20"/>
      <c r="M116" s="1"/>
    </row>
    <row r="117" spans="6:13" x14ac:dyDescent="0.4">
      <c r="F117" s="20"/>
      <c r="H117" s="19"/>
      <c r="J117" s="21"/>
      <c r="K117" s="20"/>
      <c r="M117" s="1"/>
    </row>
    <row r="118" spans="6:13" x14ac:dyDescent="0.4">
      <c r="F118" s="20"/>
      <c r="H118" s="19"/>
      <c r="J118" s="21"/>
      <c r="K118" s="20"/>
      <c r="M118" s="1"/>
    </row>
    <row r="119" spans="6:13" x14ac:dyDescent="0.4">
      <c r="F119" s="20"/>
      <c r="H119" s="19"/>
      <c r="J119" s="21"/>
      <c r="K119" s="20"/>
      <c r="M119" s="1"/>
    </row>
    <row r="120" spans="6:13" x14ac:dyDescent="0.4">
      <c r="F120" s="20"/>
      <c r="H120" s="19"/>
      <c r="J120" s="21"/>
      <c r="K120" s="20"/>
      <c r="M120" s="1"/>
    </row>
    <row r="121" spans="6:13" x14ac:dyDescent="0.4">
      <c r="F121" s="20"/>
      <c r="H121" s="19"/>
      <c r="J121" s="21"/>
      <c r="K121" s="20"/>
      <c r="M121" s="1"/>
    </row>
    <row r="122" spans="6:13" x14ac:dyDescent="0.4">
      <c r="F122" s="20"/>
      <c r="H122" s="19"/>
      <c r="J122" s="21"/>
      <c r="K122" s="20"/>
      <c r="M122" s="1"/>
    </row>
    <row r="123" spans="6:13" x14ac:dyDescent="0.4">
      <c r="F123" s="20"/>
      <c r="H123" s="19"/>
      <c r="J123" s="21"/>
      <c r="K123" s="20"/>
      <c r="M123" s="1"/>
    </row>
    <row r="124" spans="6:13" x14ac:dyDescent="0.4">
      <c r="F124" s="20"/>
      <c r="H124" s="19"/>
      <c r="J124" s="21"/>
      <c r="K124" s="20"/>
      <c r="M124" s="1"/>
    </row>
    <row r="418" spans="2:13" x14ac:dyDescent="0.4">
      <c r="B418" s="22" t="s">
        <v>218</v>
      </c>
      <c r="D418" s="11">
        <v>366</v>
      </c>
      <c r="G418" s="23" t="s">
        <v>130</v>
      </c>
      <c r="K418" s="24" t="s">
        <v>219</v>
      </c>
      <c r="L418" s="25">
        <v>45189</v>
      </c>
      <c r="M418" s="25">
        <v>45229</v>
      </c>
    </row>
  </sheetData>
  <mergeCells count="32">
    <mergeCell ref="F4:G4"/>
    <mergeCell ref="H4:I4"/>
    <mergeCell ref="D8:D9"/>
    <mergeCell ref="J8:J9"/>
    <mergeCell ref="K8:K9"/>
    <mergeCell ref="L8:L9"/>
    <mergeCell ref="D19:D20"/>
    <mergeCell ref="C19:C20"/>
    <mergeCell ref="C8:C9"/>
    <mergeCell ref="J19:J20"/>
    <mergeCell ref="E19:E20"/>
    <mergeCell ref="A50:A54"/>
    <mergeCell ref="K50:K54"/>
    <mergeCell ref="K31:K32"/>
    <mergeCell ref="L31:L32"/>
    <mergeCell ref="J31:J32"/>
    <mergeCell ref="C31:C32"/>
    <mergeCell ref="D31:D32"/>
    <mergeCell ref="E31:E32"/>
    <mergeCell ref="L50:L54"/>
    <mergeCell ref="C56:C57"/>
    <mergeCell ref="J56:J57"/>
    <mergeCell ref="K56:K57"/>
    <mergeCell ref="L56:L57"/>
    <mergeCell ref="J50:J54"/>
    <mergeCell ref="D50:D54"/>
    <mergeCell ref="C50:C54"/>
    <mergeCell ref="B8:B9"/>
    <mergeCell ref="B19:B20"/>
    <mergeCell ref="B31:B32"/>
    <mergeCell ref="B50:B54"/>
    <mergeCell ref="B56:B57"/>
  </mergeCells>
  <pageMargins left="0.7" right="0.7" top="0.75" bottom="0.75" header="0.3" footer="0.3"/>
  <pageSetup paperSize="9" scale="33" orientation="portrait" r:id="rId1"/>
  <headerFooter>
    <oddHeader xml:space="preserve">&amp;L&amp;"-,Grassetto"proponente: CONSORZIO BACINO IMBRIFERO DEL FIUME TRONTO - ASCOLI PICENO - cod. fisc. 92009260446
</oddHead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IMPEGNI DEFINITIVI 2023 e prec</vt:lpstr>
      <vt:lpstr>'IMPEGNI DEFINITIVI 2023 e prec'!Area_stampa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Ascoli</dc:creator>
  <cp:lastModifiedBy>Bim Tronto</cp:lastModifiedBy>
  <cp:lastPrinted>2024-01-29T11:29:48Z</cp:lastPrinted>
  <dcterms:created xsi:type="dcterms:W3CDTF">2024-01-24T14:19:48Z</dcterms:created>
  <dcterms:modified xsi:type="dcterms:W3CDTF">2024-01-29T11:30:50Z</dcterms:modified>
</cp:coreProperties>
</file>